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<sst xmlns="http://schemas.openxmlformats.org/spreadsheetml/2006/main" count="209" uniqueCount="192">
  <si>
    <t>COD.</t>
  </si>
  <si>
    <t>gr.</t>
  </si>
  <si>
    <t>Descrizione</t>
  </si>
  <si>
    <t>Q.tà x ct</t>
  </si>
  <si>
    <t>Prezzo x conf.</t>
  </si>
  <si>
    <t>IVA %</t>
  </si>
  <si>
    <t>Prezzo x conf. + IVA</t>
  </si>
  <si>
    <t>Prezzo x ct. con IVA</t>
  </si>
  <si>
    <t>IS004</t>
  </si>
  <si>
    <t xml:space="preserve">Spaghetti Bio </t>
  </si>
  <si>
    <t>IS103</t>
  </si>
  <si>
    <t>Penne Bio</t>
  </si>
  <si>
    <t>IS088</t>
  </si>
  <si>
    <t>Maccheroni Bio</t>
  </si>
  <si>
    <t>IS091</t>
  </si>
  <si>
    <t>Fusilli Bio</t>
  </si>
  <si>
    <t>IS044</t>
  </si>
  <si>
    <t>Semi di melone Bio</t>
  </si>
  <si>
    <t>IS079</t>
  </si>
  <si>
    <t>Ditalini piccoli rigati Bio</t>
  </si>
  <si>
    <t>IS054</t>
  </si>
  <si>
    <t>Stelline Bio</t>
  </si>
  <si>
    <t>IS136</t>
  </si>
  <si>
    <t>Filini Bio</t>
  </si>
  <si>
    <t>IS036</t>
  </si>
  <si>
    <r>
      <t xml:space="preserve">Tempestina Bio   </t>
    </r>
    <r>
      <rPr>
        <sz val="14"/>
        <color indexed="10"/>
        <rFont val="Arial"/>
        <family val="2"/>
      </rPr>
      <t xml:space="preserve">☺  </t>
    </r>
    <r>
      <rPr>
        <b/>
        <sz val="12"/>
        <rFont val="Berlin Sans FB Demi"/>
        <family val="2"/>
      </rPr>
      <t xml:space="preserve">NUOVI FORMATI </t>
    </r>
    <r>
      <rPr>
        <sz val="14"/>
        <color indexed="10"/>
        <rFont val="Arial"/>
        <family val="2"/>
      </rPr>
      <t xml:space="preserve">  ☺ </t>
    </r>
  </si>
  <si>
    <t>IST292</t>
  </si>
  <si>
    <r>
      <t xml:space="preserve">Eliche Tricolore Bio </t>
    </r>
    <r>
      <rPr>
        <sz val="11"/>
        <color indexed="10"/>
        <rFont val="Arial"/>
        <family val="2"/>
      </rPr>
      <t>con spinaci e pomodoro</t>
    </r>
  </si>
  <si>
    <t>IST017</t>
  </si>
  <si>
    <r>
      <t>Letterine Tricolori</t>
    </r>
    <r>
      <rPr>
        <sz val="11"/>
        <color indexed="10"/>
        <rFont val="Arial"/>
        <family val="2"/>
      </rPr>
      <t xml:space="preserve"> con spinaci e pomodoro </t>
    </r>
    <r>
      <rPr>
        <sz val="14"/>
        <color indexed="10"/>
        <rFont val="Arial"/>
        <family val="2"/>
      </rPr>
      <t>☺</t>
    </r>
    <r>
      <rPr>
        <sz val="11"/>
        <color indexed="10"/>
        <rFont val="Arial"/>
        <family val="2"/>
      </rPr>
      <t xml:space="preserve"> </t>
    </r>
  </si>
  <si>
    <t>IS015</t>
  </si>
  <si>
    <r>
      <t xml:space="preserve">Reginette semola Bio   </t>
    </r>
    <r>
      <rPr>
        <sz val="14"/>
        <color indexed="10"/>
        <rFont val="Arial"/>
        <family val="2"/>
      </rPr>
      <t>☺</t>
    </r>
  </si>
  <si>
    <t>SPM000I</t>
  </si>
  <si>
    <t>Fusilli al 10% Miglio Bio</t>
  </si>
  <si>
    <t>SPS010I</t>
  </si>
  <si>
    <t>Lasagne sfoglia senza uovo Bio</t>
  </si>
  <si>
    <t>IS216</t>
  </si>
  <si>
    <t>Farfalle medie Bio</t>
  </si>
  <si>
    <t>SPS104I</t>
  </si>
  <si>
    <t>Orecchiette Bio</t>
  </si>
  <si>
    <t>SPS027I</t>
  </si>
  <si>
    <t>Tagliatelle a nido Bio</t>
  </si>
  <si>
    <t>SPV074I</t>
  </si>
  <si>
    <r>
      <t xml:space="preserve">Tagliatelle a nido verdi Bio </t>
    </r>
    <r>
      <rPr>
        <sz val="8"/>
        <color indexed="57"/>
        <rFont val="Arial"/>
        <family val="2"/>
      </rPr>
      <t>CON SPINACI</t>
    </r>
  </si>
  <si>
    <t>IS311</t>
  </si>
  <si>
    <t xml:space="preserve">Capelli d'angelo a nido Bio </t>
  </si>
  <si>
    <t>Questo è l'ordine di ________________________</t>
  </si>
  <si>
    <t>ISI003</t>
  </si>
  <si>
    <t>Spaghetti Integrali Bio</t>
  </si>
  <si>
    <t>ISI103</t>
  </si>
  <si>
    <t>Penne Integrali Bio</t>
  </si>
  <si>
    <t>ISI091</t>
  </si>
  <si>
    <t>Fusilli Integrali Bio</t>
  </si>
  <si>
    <t>SPI009I</t>
  </si>
  <si>
    <t xml:space="preserve">Fettuccine Integrali Bio </t>
  </si>
  <si>
    <t>SPT004I</t>
  </si>
  <si>
    <t>Spaghetti Semintegrale Bio</t>
  </si>
  <si>
    <t>SPT091I</t>
  </si>
  <si>
    <t>Fusilli Semintegrale Bio</t>
  </si>
  <si>
    <t>SPT103I</t>
  </si>
  <si>
    <t>Penne Semintegrale Bio</t>
  </si>
  <si>
    <t>SPT110I</t>
  </si>
  <si>
    <t>Conchiglioni Semintegrale Bio</t>
  </si>
  <si>
    <t>SPT235I</t>
  </si>
  <si>
    <t>Farfalle Semintegrale Bio</t>
  </si>
  <si>
    <t>ISC081</t>
  </si>
  <si>
    <r>
      <t xml:space="preserve">Ditali mezzani Semintegrali  Cappelli Bio </t>
    </r>
    <r>
      <rPr>
        <sz val="14"/>
        <color indexed="10"/>
        <rFont val="Arial"/>
        <family val="2"/>
      </rPr>
      <t>☺</t>
    </r>
  </si>
  <si>
    <t>SPKT003I</t>
  </si>
  <si>
    <t>Spaghetti di Kamut®  Semintegrale Bio</t>
  </si>
  <si>
    <t>SPKT091I</t>
  </si>
  <si>
    <t xml:space="preserve">Fusilli di Kamut®  Semintegrale Bio </t>
  </si>
  <si>
    <t>SPGS003I</t>
  </si>
  <si>
    <t>Spaghetti al grano saraceno Bio</t>
  </si>
  <si>
    <t>SPGS105I</t>
  </si>
  <si>
    <t>Mezze Penne al grano saraceno Bio</t>
  </si>
  <si>
    <t>IFSI004</t>
  </si>
  <si>
    <t>Spaghetti di Farro Dicoccum Semintegrale Bio</t>
  </si>
  <si>
    <t>IFSI091</t>
  </si>
  <si>
    <t>Fusilli di Farro Dicoccum Semintegrale Bio</t>
  </si>
  <si>
    <t>IFSI069</t>
  </si>
  <si>
    <t>Strozzapreti di Farro Dicoccum Semintegrale Bio</t>
  </si>
  <si>
    <t>IFSI103</t>
  </si>
  <si>
    <t>Penne rigate di Farro Dicoccum Semintegrale Bio</t>
  </si>
  <si>
    <t>IFSI027</t>
  </si>
  <si>
    <t>Nidi di Farro Dicoccum Semintegrale Bio</t>
  </si>
  <si>
    <t>SPF004I</t>
  </si>
  <si>
    <t>Spaghetti di Farro Dicoccum INTEGRALE Bio</t>
  </si>
  <si>
    <t>SPF023I</t>
  </si>
  <si>
    <t>Penne di Farro Dicoccum INTEGRALE Bio</t>
  </si>
  <si>
    <t>SFZ000I</t>
  </si>
  <si>
    <t>Farina di grano tenero Bio tipo "0"</t>
  </si>
  <si>
    <t>SFI000I</t>
  </si>
  <si>
    <t>Farina di grano tenero Integrale Bio</t>
  </si>
  <si>
    <t>SFS000I</t>
  </si>
  <si>
    <t xml:space="preserve">Semola di grano duro Bio </t>
  </si>
  <si>
    <t>SFM000I</t>
  </si>
  <si>
    <t>Farina Gialla di Mais Int. Bio per polenta vecchia varietà</t>
  </si>
  <si>
    <t>CFZ5KG</t>
  </si>
  <si>
    <t>CFI5KG</t>
  </si>
  <si>
    <t>CFS5KG</t>
  </si>
  <si>
    <t>CFFT5KG</t>
  </si>
  <si>
    <t>Farina di Farro Semintegrale Bio</t>
  </si>
  <si>
    <t>CGS5KG</t>
  </si>
  <si>
    <t>Farina di grano saraceno Bio macinato a pietra</t>
  </si>
  <si>
    <t>SCR801I</t>
  </si>
  <si>
    <t xml:space="preserve">Crackers Bio ai fiocchi di Farro </t>
  </si>
  <si>
    <t>SCR802I</t>
  </si>
  <si>
    <t>Crackers Bio ai fiocchi di Frumento</t>
  </si>
  <si>
    <t>SCR803I</t>
  </si>
  <si>
    <t>Crackers Bio ai fiocchi di Mais</t>
  </si>
  <si>
    <t>SCR805I</t>
  </si>
  <si>
    <t>Crackers Bio ai fiocchi di Riso</t>
  </si>
  <si>
    <t>SCR806I</t>
  </si>
  <si>
    <t>Crackers Bio ai fiocchi di Avena</t>
  </si>
  <si>
    <t>SBI001I</t>
  </si>
  <si>
    <t>Biscotti vegetali con Nocciole Bio</t>
  </si>
  <si>
    <t>SBI002I</t>
  </si>
  <si>
    <t>Biscotti "Le delizie di Iris" Bio</t>
  </si>
  <si>
    <t>SBI003I</t>
  </si>
  <si>
    <t>Biscotti "La colazione della nonna" Bio</t>
  </si>
  <si>
    <t>SGI001I</t>
  </si>
  <si>
    <t xml:space="preserve">Galletta 100% di Mais otto file Bio </t>
  </si>
  <si>
    <t>SGI002I</t>
  </si>
  <si>
    <t xml:space="preserve">Galletta 100% di Grano Saraceno Bio </t>
  </si>
  <si>
    <t>SGI003I</t>
  </si>
  <si>
    <t xml:space="preserve">Galletta 100% di farro Bio </t>
  </si>
  <si>
    <t>IORZO</t>
  </si>
  <si>
    <t>ORZO MOKA IRIS BIO</t>
  </si>
  <si>
    <t>SPP001I</t>
  </si>
  <si>
    <t>Polpa di pomodoro Bio - semplice</t>
  </si>
  <si>
    <t>SPP002I</t>
  </si>
  <si>
    <t>Polpa di pomodoro Bio - con Basilico</t>
  </si>
  <si>
    <t>SPP004I</t>
  </si>
  <si>
    <t xml:space="preserve">Polpa di pomodoro Bio - con Verdure </t>
  </si>
  <si>
    <t>SPP003I</t>
  </si>
  <si>
    <t>Polpa di pomodoro Bio - piccante</t>
  </si>
  <si>
    <t>SPP005I</t>
  </si>
  <si>
    <t>SPP006I</t>
  </si>
  <si>
    <t xml:space="preserve">Pomodori pelati Bio </t>
  </si>
  <si>
    <t>SPP7X12I</t>
  </si>
  <si>
    <t>Passata di pomodoro Bio</t>
  </si>
  <si>
    <t>SSS001I</t>
  </si>
  <si>
    <t>Salsa di peperone Bio</t>
  </si>
  <si>
    <t>IG1</t>
  </si>
  <si>
    <t>Giardiniera sott'olio Bio in agrodolce</t>
  </si>
  <si>
    <t>CPS004I</t>
  </si>
  <si>
    <t>CPS091I</t>
  </si>
  <si>
    <t>CPS088I</t>
  </si>
  <si>
    <t>CPS103I</t>
  </si>
  <si>
    <t>CPS145I</t>
  </si>
  <si>
    <t>Mezze penne Bio</t>
  </si>
  <si>
    <t>CPS180I</t>
  </si>
  <si>
    <t>Sedanini Bio</t>
  </si>
  <si>
    <t>CPS216I</t>
  </si>
  <si>
    <t>Farfalle Bio</t>
  </si>
  <si>
    <t>CPS135I</t>
  </si>
  <si>
    <t>Pipe rigate Bio</t>
  </si>
  <si>
    <t>CPS137I</t>
  </si>
  <si>
    <t>Conchiglioni Bio</t>
  </si>
  <si>
    <t>CPS165I</t>
  </si>
  <si>
    <t>Gnocchetti sardi Bio</t>
  </si>
  <si>
    <t>CPS044I</t>
  </si>
  <si>
    <t>CPS079I</t>
  </si>
  <si>
    <t>CPS054I</t>
  </si>
  <si>
    <r>
      <t xml:space="preserve">Stelline Bio    </t>
    </r>
    <r>
      <rPr>
        <sz val="12"/>
        <color indexed="10"/>
        <rFont val="Arial"/>
        <family val="2"/>
      </rPr>
      <t xml:space="preserve"> </t>
    </r>
    <r>
      <rPr>
        <sz val="14"/>
        <color indexed="10"/>
        <rFont val="Arial"/>
        <family val="2"/>
      </rPr>
      <t>☺</t>
    </r>
  </si>
  <si>
    <t>CPS012I</t>
  </si>
  <si>
    <t>Tagliatelle stese Bio</t>
  </si>
  <si>
    <t>CPS290I</t>
  </si>
  <si>
    <r>
      <t xml:space="preserve">Mezze Maniche rigate Bio   </t>
    </r>
    <r>
      <rPr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☺</t>
    </r>
  </si>
  <si>
    <t>CPS010I</t>
  </si>
  <si>
    <t>Lasagne Bio senza uovo</t>
  </si>
  <si>
    <t>CPI003I</t>
  </si>
  <si>
    <t xml:space="preserve">Spaghetti Integrali Bio </t>
  </si>
  <si>
    <t>CPI036I</t>
  </si>
  <si>
    <t xml:space="preserve">Penne Integrali Bio </t>
  </si>
  <si>
    <t>CPI047I</t>
  </si>
  <si>
    <t xml:space="preserve">Fusilli Integrali Bio </t>
  </si>
  <si>
    <t>CPT004I</t>
  </si>
  <si>
    <t>CPT103I</t>
  </si>
  <si>
    <t>CFSI004</t>
  </si>
  <si>
    <t>CFSI091</t>
  </si>
  <si>
    <t>Fusilli di Farro Dicoccum Semintegrale  Bio</t>
  </si>
  <si>
    <t>CFI004</t>
  </si>
  <si>
    <t>CFI103</t>
  </si>
  <si>
    <t>Penne di Farro Dicoccum  INTEGRALE Bio</t>
  </si>
  <si>
    <t>CPP002I</t>
  </si>
  <si>
    <t>Pomodori pelati Bio in latta</t>
  </si>
  <si>
    <t xml:space="preserve">  € 2,92     € 17,52</t>
  </si>
  <si>
    <t>IG2</t>
  </si>
  <si>
    <t>CFZ000I</t>
  </si>
  <si>
    <t>CFI000I</t>
  </si>
  <si>
    <t>Quantità richiesta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</si>
</sst>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_ ;\-#,##0\ "/>
    <numFmt numFmtId="166" formatCode="_-[$€-2]\ * #,##0.00_-;\-[$€-2]\ * #,##0.00_-;_-[$€-2]\ * &quot;-&quot;??_-"/>
  </numFmts>
  <fonts count="18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b/>
      <sz val="12"/>
      <name val="Berlin Sans FB Demi"/>
      <family val="2"/>
    </font>
    <font>
      <sz val="11"/>
      <color indexed="57"/>
      <name val="Arial"/>
      <family val="2"/>
    </font>
    <font>
      <sz val="11"/>
      <color indexed="10"/>
      <name val="Arial"/>
      <family val="2"/>
    </font>
    <font>
      <sz val="8"/>
      <color indexed="57"/>
      <name val="Arial"/>
      <family val="2"/>
    </font>
    <font>
      <sz val="16"/>
      <name val="Arial"/>
      <family val="0"/>
    </font>
    <font>
      <sz val="8"/>
      <name val="Arial"/>
      <family val="0"/>
    </font>
    <font>
      <sz val="12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1"/>
      <name val="Tahoma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Continuous" wrapText="1"/>
    </xf>
    <xf numFmtId="0" fontId="2" fillId="0" borderId="1" xfId="0" applyFont="1" applyBorder="1" applyAlignment="1">
      <alignment horizontal="center" wrapText="1"/>
    </xf>
    <xf numFmtId="44" fontId="2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44" fontId="17" fillId="0" borderId="1" xfId="0" applyNumberFormat="1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7" fontId="4" fillId="0" borderId="2" xfId="20" applyNumberFormat="1" applyFont="1" applyBorder="1" applyAlignment="1">
      <alignment horizontal="center"/>
    </xf>
    <xf numFmtId="1" fontId="5" fillId="0" borderId="2" xfId="20" applyNumberFormat="1" applyFont="1" applyBorder="1" applyAlignment="1">
      <alignment horizontal="center"/>
    </xf>
    <xf numFmtId="7" fontId="3" fillId="0" borderId="2" xfId="2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8" fillId="0" borderId="2" xfId="0" applyFont="1" applyBorder="1" applyAlignment="1">
      <alignment/>
    </xf>
    <xf numFmtId="8" fontId="4" fillId="0" borderId="2" xfId="2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64" fontId="4" fillId="0" borderId="2" xfId="20" applyNumberFormat="1" applyFont="1" applyBorder="1" applyAlignment="1">
      <alignment horizontal="center"/>
    </xf>
    <xf numFmtId="1" fontId="5" fillId="0" borderId="2" xfId="20" applyNumberFormat="1" applyFont="1" applyBorder="1" applyAlignment="1">
      <alignment horizontal="center"/>
    </xf>
    <xf numFmtId="7" fontId="3" fillId="0" borderId="2" xfId="20" applyNumberFormat="1" applyFont="1" applyBorder="1" applyAlignment="1">
      <alignment horizontal="center"/>
    </xf>
    <xf numFmtId="164" fontId="4" fillId="0" borderId="2" xfId="20" applyNumberFormat="1" applyFont="1" applyBorder="1" applyAlignment="1">
      <alignment horizontal="center"/>
    </xf>
    <xf numFmtId="164" fontId="3" fillId="0" borderId="2" xfId="2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44" fontId="3" fillId="0" borderId="2" xfId="20" applyNumberFormat="1" applyFont="1" applyBorder="1" applyAlignment="1">
      <alignment horizontal="center"/>
    </xf>
    <xf numFmtId="0" fontId="0" fillId="0" borderId="2" xfId="0" applyFont="1" applyBorder="1" applyAlignment="1">
      <alignment wrapText="1"/>
    </xf>
    <xf numFmtId="49" fontId="1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64" fontId="4" fillId="0" borderId="2" xfId="20" applyNumberFormat="1" applyFont="1" applyFill="1" applyBorder="1" applyAlignment="1">
      <alignment horizontal="center"/>
    </xf>
    <xf numFmtId="1" fontId="5" fillId="0" borderId="2" xfId="20" applyNumberFormat="1" applyFont="1" applyFill="1" applyBorder="1" applyAlignment="1">
      <alignment horizontal="center"/>
    </xf>
    <xf numFmtId="7" fontId="0" fillId="0" borderId="2" xfId="20" applyNumberFormat="1" applyFont="1" applyFill="1" applyBorder="1" applyAlignment="1">
      <alignment horizontal="center" vertical="center"/>
    </xf>
    <xf numFmtId="7" fontId="3" fillId="0" borderId="2" xfId="20" applyNumberFormat="1" applyFont="1" applyFill="1" applyBorder="1" applyAlignment="1">
      <alignment horizontal="center"/>
    </xf>
    <xf numFmtId="7" fontId="0" fillId="0" borderId="2" xfId="20" applyNumberFormat="1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" fontId="5" fillId="0" borderId="2" xfId="20" applyNumberFormat="1" applyFont="1" applyBorder="1" applyAlignment="1">
      <alignment horizontal="center" vertical="center"/>
    </xf>
    <xf numFmtId="165" fontId="5" fillId="0" borderId="2" xfId="20" applyNumberFormat="1" applyFont="1" applyBorder="1" applyAlignment="1">
      <alignment horizontal="center"/>
    </xf>
    <xf numFmtId="164" fontId="4" fillId="0" borderId="2" xfId="20" applyNumberFormat="1" applyFont="1" applyBorder="1" applyAlignment="1">
      <alignment/>
    </xf>
    <xf numFmtId="164" fontId="4" fillId="0" borderId="2" xfId="15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164" fontId="4" fillId="0" borderId="3" xfId="20" applyNumberFormat="1" applyFont="1" applyBorder="1" applyAlignment="1">
      <alignment horizontal="center"/>
    </xf>
    <xf numFmtId="165" fontId="5" fillId="0" borderId="3" xfId="20" applyNumberFormat="1" applyFont="1" applyBorder="1" applyAlignment="1">
      <alignment horizontal="center"/>
    </xf>
    <xf numFmtId="7" fontId="3" fillId="0" borderId="3" xfId="2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workbookViewId="0" topLeftCell="A19">
      <selection activeCell="L11" sqref="L11"/>
    </sheetView>
  </sheetViews>
  <sheetFormatPr defaultColWidth="9.140625" defaultRowHeight="12.75"/>
  <cols>
    <col min="3" max="3" width="44.421875" style="0" bestFit="1" customWidth="1"/>
    <col min="9" max="9" width="9.140625" style="52" customWidth="1"/>
  </cols>
  <sheetData>
    <row r="1" spans="1:8" ht="36.75" customHeight="1">
      <c r="A1" s="1" t="s">
        <v>46</v>
      </c>
      <c r="B1" s="1"/>
      <c r="C1" s="1"/>
      <c r="D1" s="1"/>
      <c r="E1" s="1"/>
      <c r="F1" s="1"/>
      <c r="G1" s="1"/>
      <c r="H1" s="1"/>
    </row>
    <row r="3" spans="1:9" ht="38.25">
      <c r="A3" s="2" t="s">
        <v>0</v>
      </c>
      <c r="B3" s="3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5" t="s">
        <v>6</v>
      </c>
      <c r="H3" s="5" t="s">
        <v>7</v>
      </c>
      <c r="I3" s="7" t="s">
        <v>191</v>
      </c>
    </row>
    <row r="4" spans="1:9" ht="15">
      <c r="A4" s="8" t="s">
        <v>8</v>
      </c>
      <c r="B4" s="9">
        <v>500</v>
      </c>
      <c r="C4" s="10" t="s">
        <v>9</v>
      </c>
      <c r="D4" s="9">
        <v>12</v>
      </c>
      <c r="E4" s="11">
        <v>0.77</v>
      </c>
      <c r="F4" s="12">
        <v>4</v>
      </c>
      <c r="G4" s="13">
        <f>E4+(E4*F4%)</f>
        <v>0.8008000000000001</v>
      </c>
      <c r="H4" s="13">
        <f>G5*D5</f>
        <v>9.6096</v>
      </c>
      <c r="I4" s="53"/>
    </row>
    <row r="5" spans="1:9" ht="15">
      <c r="A5" s="8" t="s">
        <v>10</v>
      </c>
      <c r="B5" s="9">
        <v>500</v>
      </c>
      <c r="C5" s="10" t="s">
        <v>11</v>
      </c>
      <c r="D5" s="9">
        <v>12</v>
      </c>
      <c r="E5" s="11">
        <v>0.77</v>
      </c>
      <c r="F5" s="12">
        <v>4</v>
      </c>
      <c r="G5" s="13">
        <f aca="true" t="shared" si="0" ref="G5:G12">E5+(E5*F5%)</f>
        <v>0.8008000000000001</v>
      </c>
      <c r="H5" s="13">
        <f>G6*D6</f>
        <v>9.6096</v>
      </c>
      <c r="I5" s="53"/>
    </row>
    <row r="6" spans="1:9" ht="15">
      <c r="A6" s="8" t="s">
        <v>12</v>
      </c>
      <c r="B6" s="9">
        <v>500</v>
      </c>
      <c r="C6" s="10" t="s">
        <v>13</v>
      </c>
      <c r="D6" s="9">
        <v>12</v>
      </c>
      <c r="E6" s="11">
        <v>0.77</v>
      </c>
      <c r="F6" s="12">
        <v>4</v>
      </c>
      <c r="G6" s="13">
        <f t="shared" si="0"/>
        <v>0.8008000000000001</v>
      </c>
      <c r="H6" s="13">
        <f>G6*D6</f>
        <v>9.6096</v>
      </c>
      <c r="I6" s="53"/>
    </row>
    <row r="7" spans="1:9" ht="15">
      <c r="A7" s="8" t="s">
        <v>14</v>
      </c>
      <c r="B7" s="9">
        <v>500</v>
      </c>
      <c r="C7" s="10" t="s">
        <v>15</v>
      </c>
      <c r="D7" s="9">
        <v>12</v>
      </c>
      <c r="E7" s="11">
        <v>0.77</v>
      </c>
      <c r="F7" s="12">
        <v>4</v>
      </c>
      <c r="G7" s="13">
        <f t="shared" si="0"/>
        <v>0.8008000000000001</v>
      </c>
      <c r="H7" s="13">
        <f>G7*D7</f>
        <v>9.6096</v>
      </c>
      <c r="I7" s="53"/>
    </row>
    <row r="8" spans="1:9" ht="15">
      <c r="A8" s="8" t="s">
        <v>16</v>
      </c>
      <c r="B8" s="9">
        <v>250</v>
      </c>
      <c r="C8" s="10" t="s">
        <v>17</v>
      </c>
      <c r="D8" s="9">
        <v>12</v>
      </c>
      <c r="E8" s="11">
        <v>0.41</v>
      </c>
      <c r="F8" s="12">
        <v>4</v>
      </c>
      <c r="G8" s="13">
        <f t="shared" si="0"/>
        <v>0.4264</v>
      </c>
      <c r="H8" s="13">
        <v>5.12</v>
      </c>
      <c r="I8" s="53"/>
    </row>
    <row r="9" spans="1:9" ht="15">
      <c r="A9" s="8" t="s">
        <v>18</v>
      </c>
      <c r="B9" s="9">
        <v>250</v>
      </c>
      <c r="C9" s="10" t="s">
        <v>19</v>
      </c>
      <c r="D9" s="9">
        <v>12</v>
      </c>
      <c r="E9" s="11">
        <v>0.41</v>
      </c>
      <c r="F9" s="12">
        <v>4</v>
      </c>
      <c r="G9" s="13">
        <f t="shared" si="0"/>
        <v>0.4264</v>
      </c>
      <c r="H9" s="13">
        <v>5.12</v>
      </c>
      <c r="I9" s="53"/>
    </row>
    <row r="10" spans="1:9" ht="15">
      <c r="A10" s="8" t="s">
        <v>20</v>
      </c>
      <c r="B10" s="9">
        <v>250</v>
      </c>
      <c r="C10" s="10" t="s">
        <v>21</v>
      </c>
      <c r="D10" s="9">
        <v>12</v>
      </c>
      <c r="E10" s="11">
        <v>0.41</v>
      </c>
      <c r="F10" s="12">
        <v>4</v>
      </c>
      <c r="G10" s="13">
        <f t="shared" si="0"/>
        <v>0.4264</v>
      </c>
      <c r="H10" s="13">
        <v>5.12</v>
      </c>
      <c r="I10" s="53"/>
    </row>
    <row r="11" spans="1:9" ht="15">
      <c r="A11" s="8" t="s">
        <v>22</v>
      </c>
      <c r="B11" s="9">
        <v>250</v>
      </c>
      <c r="C11" s="15" t="s">
        <v>23</v>
      </c>
      <c r="D11" s="9">
        <v>12</v>
      </c>
      <c r="E11" s="11">
        <v>0.41</v>
      </c>
      <c r="F11" s="12">
        <v>4</v>
      </c>
      <c r="G11" s="13">
        <f t="shared" si="0"/>
        <v>0.4264</v>
      </c>
      <c r="H11" s="13">
        <v>5.12</v>
      </c>
      <c r="I11" s="53"/>
    </row>
    <row r="12" spans="1:9" ht="18">
      <c r="A12" s="8" t="s">
        <v>24</v>
      </c>
      <c r="B12" s="9">
        <v>250</v>
      </c>
      <c r="C12" s="15" t="s">
        <v>25</v>
      </c>
      <c r="D12" s="9">
        <v>12</v>
      </c>
      <c r="E12" s="11">
        <v>0.41</v>
      </c>
      <c r="F12" s="12">
        <v>4</v>
      </c>
      <c r="G12" s="13">
        <f t="shared" si="0"/>
        <v>0.4264</v>
      </c>
      <c r="H12" s="13">
        <v>5.12</v>
      </c>
      <c r="I12" s="53"/>
    </row>
    <row r="13" spans="1:9" ht="15">
      <c r="A13" s="8"/>
      <c r="B13" s="9"/>
      <c r="C13" s="15"/>
      <c r="D13" s="9"/>
      <c r="E13" s="11"/>
      <c r="F13" s="12"/>
      <c r="G13" s="13"/>
      <c r="H13" s="13"/>
      <c r="I13" s="53"/>
    </row>
    <row r="14" spans="1:9" ht="15">
      <c r="A14" s="8" t="s">
        <v>26</v>
      </c>
      <c r="B14" s="9">
        <v>500</v>
      </c>
      <c r="C14" s="16" t="s">
        <v>27</v>
      </c>
      <c r="D14" s="9">
        <v>12</v>
      </c>
      <c r="E14" s="11">
        <v>1.29</v>
      </c>
      <c r="F14" s="12">
        <v>4</v>
      </c>
      <c r="G14" s="13">
        <f aca="true" t="shared" si="1" ref="G14:G23">E14+(E14*F14%)</f>
        <v>1.3416000000000001</v>
      </c>
      <c r="H14" s="13">
        <f aca="true" t="shared" si="2" ref="H14:H23">G14*D14</f>
        <v>16.099200000000003</v>
      </c>
      <c r="I14" s="53"/>
    </row>
    <row r="15" spans="1:9" ht="18">
      <c r="A15" s="8" t="s">
        <v>28</v>
      </c>
      <c r="B15" s="9">
        <v>250</v>
      </c>
      <c r="C15" s="16" t="s">
        <v>29</v>
      </c>
      <c r="D15" s="9">
        <v>12</v>
      </c>
      <c r="E15" s="11">
        <v>0.66</v>
      </c>
      <c r="F15" s="12">
        <v>4</v>
      </c>
      <c r="G15" s="13">
        <f t="shared" si="1"/>
        <v>0.6864</v>
      </c>
      <c r="H15" s="13">
        <f t="shared" si="2"/>
        <v>8.2368</v>
      </c>
      <c r="I15" s="53"/>
    </row>
    <row r="16" spans="1:9" ht="18">
      <c r="A16" s="8" t="s">
        <v>30</v>
      </c>
      <c r="B16" s="9">
        <v>500</v>
      </c>
      <c r="C16" s="10" t="s">
        <v>31</v>
      </c>
      <c r="D16" s="9">
        <v>12</v>
      </c>
      <c r="E16" s="11">
        <v>1.52</v>
      </c>
      <c r="F16" s="12">
        <v>4</v>
      </c>
      <c r="G16" s="13">
        <f t="shared" si="1"/>
        <v>1.5808</v>
      </c>
      <c r="H16" s="13">
        <f t="shared" si="2"/>
        <v>18.9696</v>
      </c>
      <c r="I16" s="53"/>
    </row>
    <row r="17" spans="1:9" ht="15">
      <c r="A17" s="8" t="s">
        <v>32</v>
      </c>
      <c r="B17" s="9">
        <v>500</v>
      </c>
      <c r="C17" s="15" t="s">
        <v>33</v>
      </c>
      <c r="D17" s="9">
        <v>12</v>
      </c>
      <c r="E17" s="11">
        <v>1.29</v>
      </c>
      <c r="F17" s="12">
        <v>10</v>
      </c>
      <c r="G17" s="13">
        <f t="shared" si="1"/>
        <v>1.419</v>
      </c>
      <c r="H17" s="13">
        <f t="shared" si="2"/>
        <v>17.028</v>
      </c>
      <c r="I17" s="53"/>
    </row>
    <row r="18" spans="1:9" ht="15">
      <c r="A18" s="8" t="s">
        <v>34</v>
      </c>
      <c r="B18" s="9">
        <v>500</v>
      </c>
      <c r="C18" s="15" t="s">
        <v>35</v>
      </c>
      <c r="D18" s="9">
        <v>10</v>
      </c>
      <c r="E18" s="11">
        <v>1.61</v>
      </c>
      <c r="F18" s="12">
        <v>4</v>
      </c>
      <c r="G18" s="13">
        <f t="shared" si="1"/>
        <v>1.6744</v>
      </c>
      <c r="H18" s="13">
        <f t="shared" si="2"/>
        <v>16.744</v>
      </c>
      <c r="I18" s="53"/>
    </row>
    <row r="19" spans="1:9" ht="15">
      <c r="A19" s="8" t="s">
        <v>36</v>
      </c>
      <c r="B19" s="9">
        <v>500</v>
      </c>
      <c r="C19" s="15" t="s">
        <v>37</v>
      </c>
      <c r="D19" s="9">
        <v>12</v>
      </c>
      <c r="E19" s="11">
        <v>0.85</v>
      </c>
      <c r="F19" s="12">
        <v>4</v>
      </c>
      <c r="G19" s="13">
        <f t="shared" si="1"/>
        <v>0.884</v>
      </c>
      <c r="H19" s="13">
        <f t="shared" si="2"/>
        <v>10.608</v>
      </c>
      <c r="I19" s="53"/>
    </row>
    <row r="20" spans="1:9" ht="15">
      <c r="A20" s="8" t="s">
        <v>38</v>
      </c>
      <c r="B20" s="9">
        <v>500</v>
      </c>
      <c r="C20" s="15" t="s">
        <v>39</v>
      </c>
      <c r="D20" s="9">
        <v>12</v>
      </c>
      <c r="E20" s="11">
        <v>1.57</v>
      </c>
      <c r="F20" s="12">
        <v>4</v>
      </c>
      <c r="G20" s="13">
        <f t="shared" si="1"/>
        <v>1.6328</v>
      </c>
      <c r="H20" s="13">
        <f t="shared" si="2"/>
        <v>19.593600000000002</v>
      </c>
      <c r="I20" s="53"/>
    </row>
    <row r="21" spans="1:9" ht="15">
      <c r="A21" s="8" t="s">
        <v>40</v>
      </c>
      <c r="B21" s="9">
        <v>500</v>
      </c>
      <c r="C21" s="15" t="s">
        <v>41</v>
      </c>
      <c r="D21" s="9">
        <v>15</v>
      </c>
      <c r="E21" s="11">
        <v>1.38</v>
      </c>
      <c r="F21" s="12">
        <v>4</v>
      </c>
      <c r="G21" s="13">
        <f t="shared" si="1"/>
        <v>1.4351999999999998</v>
      </c>
      <c r="H21" s="13">
        <f t="shared" si="2"/>
        <v>21.528</v>
      </c>
      <c r="I21" s="53"/>
    </row>
    <row r="22" spans="1:9" ht="15">
      <c r="A22" s="8" t="s">
        <v>42</v>
      </c>
      <c r="B22" s="9">
        <v>500</v>
      </c>
      <c r="C22" s="16" t="s">
        <v>43</v>
      </c>
      <c r="D22" s="9">
        <v>15</v>
      </c>
      <c r="E22" s="11">
        <v>1.71</v>
      </c>
      <c r="F22" s="12">
        <v>4</v>
      </c>
      <c r="G22" s="13">
        <f t="shared" si="1"/>
        <v>1.7784</v>
      </c>
      <c r="H22" s="13">
        <f t="shared" si="2"/>
        <v>26.676</v>
      </c>
      <c r="I22" s="53"/>
    </row>
    <row r="23" spans="1:9" ht="15">
      <c r="A23" s="8" t="s">
        <v>44</v>
      </c>
      <c r="B23" s="9">
        <v>250</v>
      </c>
      <c r="C23" s="15" t="s">
        <v>45</v>
      </c>
      <c r="D23" s="9">
        <v>12</v>
      </c>
      <c r="E23" s="11">
        <v>0.59</v>
      </c>
      <c r="F23" s="12">
        <v>4</v>
      </c>
      <c r="G23" s="13">
        <f t="shared" si="1"/>
        <v>0.6135999999999999</v>
      </c>
      <c r="H23" s="13">
        <f t="shared" si="2"/>
        <v>7.363199999999999</v>
      </c>
      <c r="I23" s="53"/>
    </row>
    <row r="24" spans="1:9" ht="12.75">
      <c r="A24" s="14"/>
      <c r="B24" s="14"/>
      <c r="C24" s="14"/>
      <c r="D24" s="14"/>
      <c r="E24" s="14"/>
      <c r="F24" s="14"/>
      <c r="G24" s="14"/>
      <c r="H24" s="14"/>
      <c r="I24" s="53"/>
    </row>
    <row r="25" spans="1:9" ht="15">
      <c r="A25" s="8" t="s">
        <v>47</v>
      </c>
      <c r="B25" s="9">
        <v>500</v>
      </c>
      <c r="C25" s="10" t="s">
        <v>48</v>
      </c>
      <c r="D25" s="9">
        <v>12</v>
      </c>
      <c r="E25" s="11">
        <v>0.77</v>
      </c>
      <c r="F25" s="12">
        <v>4</v>
      </c>
      <c r="G25" s="13">
        <f>E25+(E25*F25%)</f>
        <v>0.8008000000000001</v>
      </c>
      <c r="H25" s="13">
        <f>G25*D25</f>
        <v>9.6096</v>
      </c>
      <c r="I25" s="53"/>
    </row>
    <row r="26" spans="1:9" ht="15">
      <c r="A26" s="8" t="s">
        <v>49</v>
      </c>
      <c r="B26" s="9">
        <v>500</v>
      </c>
      <c r="C26" s="10" t="s">
        <v>50</v>
      </c>
      <c r="D26" s="9">
        <v>12</v>
      </c>
      <c r="E26" s="11">
        <v>0.77</v>
      </c>
      <c r="F26" s="12">
        <v>4</v>
      </c>
      <c r="G26" s="13">
        <f>E26+(E26*F26%)</f>
        <v>0.8008000000000001</v>
      </c>
      <c r="H26" s="13">
        <f>G26*D26</f>
        <v>9.6096</v>
      </c>
      <c r="I26" s="53"/>
    </row>
    <row r="27" spans="1:9" ht="15">
      <c r="A27" s="8" t="s">
        <v>51</v>
      </c>
      <c r="B27" s="9">
        <v>500</v>
      </c>
      <c r="C27" s="10" t="s">
        <v>52</v>
      </c>
      <c r="D27" s="9">
        <v>12</v>
      </c>
      <c r="E27" s="11">
        <v>0.77</v>
      </c>
      <c r="F27" s="12">
        <v>4</v>
      </c>
      <c r="G27" s="13">
        <f>E27+(E27*F27%)</f>
        <v>0.8008000000000001</v>
      </c>
      <c r="H27" s="13">
        <f>G27*D27</f>
        <v>9.6096</v>
      </c>
      <c r="I27" s="53"/>
    </row>
    <row r="28" spans="1:9" ht="15">
      <c r="A28" s="8" t="s">
        <v>53</v>
      </c>
      <c r="B28" s="9">
        <v>500</v>
      </c>
      <c r="C28" s="15" t="s">
        <v>54</v>
      </c>
      <c r="D28" s="9">
        <v>12</v>
      </c>
      <c r="E28" s="11">
        <v>0.77</v>
      </c>
      <c r="F28" s="12">
        <v>4</v>
      </c>
      <c r="G28" s="13">
        <f>E28+(E28*F28%)</f>
        <v>0.8008000000000001</v>
      </c>
      <c r="H28" s="13">
        <f>G28*D28</f>
        <v>9.6096</v>
      </c>
      <c r="I28" s="53"/>
    </row>
    <row r="29" spans="1:9" ht="12.75">
      <c r="A29" s="14"/>
      <c r="B29" s="14"/>
      <c r="C29" s="14"/>
      <c r="D29" s="14"/>
      <c r="E29" s="14"/>
      <c r="F29" s="14"/>
      <c r="G29" s="14"/>
      <c r="H29" s="14"/>
      <c r="I29" s="53"/>
    </row>
    <row r="30" spans="1:9" ht="15">
      <c r="A30" s="8" t="s">
        <v>55</v>
      </c>
      <c r="B30" s="9">
        <v>500</v>
      </c>
      <c r="C30" s="10" t="s">
        <v>56</v>
      </c>
      <c r="D30" s="9">
        <v>12</v>
      </c>
      <c r="E30" s="11">
        <v>0.77</v>
      </c>
      <c r="F30" s="12">
        <v>4</v>
      </c>
      <c r="G30" s="13">
        <f>E30+(E30*F30%)</f>
        <v>0.8008000000000001</v>
      </c>
      <c r="H30" s="13">
        <f>G30*D30</f>
        <v>9.6096</v>
      </c>
      <c r="I30" s="53"/>
    </row>
    <row r="31" spans="1:9" ht="15">
      <c r="A31" s="8" t="s">
        <v>57</v>
      </c>
      <c r="B31" s="9">
        <v>500</v>
      </c>
      <c r="C31" s="10" t="s">
        <v>58</v>
      </c>
      <c r="D31" s="9">
        <v>12</v>
      </c>
      <c r="E31" s="11">
        <v>0.77</v>
      </c>
      <c r="F31" s="12">
        <v>4</v>
      </c>
      <c r="G31" s="13">
        <f>E31+(E31*F31%)</f>
        <v>0.8008000000000001</v>
      </c>
      <c r="H31" s="13">
        <f>G31*D31</f>
        <v>9.6096</v>
      </c>
      <c r="I31" s="53"/>
    </row>
    <row r="32" spans="1:9" ht="15">
      <c r="A32" s="8" t="s">
        <v>59</v>
      </c>
      <c r="B32" s="9">
        <v>500</v>
      </c>
      <c r="C32" s="10" t="s">
        <v>60</v>
      </c>
      <c r="D32" s="9">
        <v>12</v>
      </c>
      <c r="E32" s="11">
        <v>0.77</v>
      </c>
      <c r="F32" s="12">
        <v>4</v>
      </c>
      <c r="G32" s="13">
        <f>E32+(E32*F32%)</f>
        <v>0.8008000000000001</v>
      </c>
      <c r="H32" s="13">
        <f>G32*D32</f>
        <v>9.6096</v>
      </c>
      <c r="I32" s="53"/>
    </row>
    <row r="33" spans="1:9" ht="15">
      <c r="A33" s="8" t="s">
        <v>61</v>
      </c>
      <c r="B33" s="9">
        <v>500</v>
      </c>
      <c r="C33" s="15" t="s">
        <v>62</v>
      </c>
      <c r="D33" s="9">
        <v>12</v>
      </c>
      <c r="E33" s="11">
        <v>0.77</v>
      </c>
      <c r="F33" s="12">
        <v>4</v>
      </c>
      <c r="G33" s="13">
        <f>E33+(E33*F33%)</f>
        <v>0.8008000000000001</v>
      </c>
      <c r="H33" s="13">
        <f>G33*D33</f>
        <v>9.6096</v>
      </c>
      <c r="I33" s="53"/>
    </row>
    <row r="34" spans="1:9" ht="15">
      <c r="A34" s="8" t="s">
        <v>63</v>
      </c>
      <c r="B34" s="9">
        <v>500</v>
      </c>
      <c r="C34" s="15" t="s">
        <v>64</v>
      </c>
      <c r="D34" s="9">
        <v>12</v>
      </c>
      <c r="E34" s="11">
        <v>0.77</v>
      </c>
      <c r="F34" s="12">
        <v>4</v>
      </c>
      <c r="G34" s="13">
        <f>E34+(E34*F34%)</f>
        <v>0.8008000000000001</v>
      </c>
      <c r="H34" s="13">
        <f>G34*D34</f>
        <v>9.6096</v>
      </c>
      <c r="I34" s="53"/>
    </row>
    <row r="35" spans="1:9" ht="12.75">
      <c r="A35" s="14"/>
      <c r="B35" s="14"/>
      <c r="C35" s="14"/>
      <c r="D35" s="14"/>
      <c r="E35" s="14"/>
      <c r="F35" s="14"/>
      <c r="G35" s="14"/>
      <c r="H35" s="14"/>
      <c r="I35" s="53"/>
    </row>
    <row r="36" spans="1:9" ht="18">
      <c r="A36" s="8" t="s">
        <v>65</v>
      </c>
      <c r="B36" s="9">
        <v>500</v>
      </c>
      <c r="C36" s="10" t="s">
        <v>66</v>
      </c>
      <c r="D36" s="9">
        <v>12</v>
      </c>
      <c r="E36" s="17">
        <v>1.45</v>
      </c>
      <c r="F36" s="12">
        <v>4</v>
      </c>
      <c r="G36" s="13">
        <f>E36+(E36*F36%)</f>
        <v>1.508</v>
      </c>
      <c r="H36" s="13">
        <f>G36*D36</f>
        <v>18.096</v>
      </c>
      <c r="I36" s="53"/>
    </row>
    <row r="37" spans="1:9" ht="12.75">
      <c r="A37" s="14"/>
      <c r="B37" s="14"/>
      <c r="C37" s="14"/>
      <c r="D37" s="14"/>
      <c r="E37" s="14"/>
      <c r="F37" s="14"/>
      <c r="G37" s="14"/>
      <c r="H37" s="14"/>
      <c r="I37" s="53"/>
    </row>
    <row r="38" spans="1:9" ht="15">
      <c r="A38" s="8" t="s">
        <v>67</v>
      </c>
      <c r="B38" s="18">
        <v>500</v>
      </c>
      <c r="C38" s="19" t="s">
        <v>68</v>
      </c>
      <c r="D38" s="18">
        <v>12</v>
      </c>
      <c r="E38" s="20">
        <v>2.26</v>
      </c>
      <c r="F38" s="21">
        <v>4</v>
      </c>
      <c r="G38" s="22">
        <f>E38+(E38*F38%)</f>
        <v>2.3503999999999996</v>
      </c>
      <c r="H38" s="22">
        <f>G38*D38</f>
        <v>28.204799999999995</v>
      </c>
      <c r="I38" s="53"/>
    </row>
    <row r="39" spans="1:9" ht="15">
      <c r="A39" s="8" t="s">
        <v>69</v>
      </c>
      <c r="B39" s="18">
        <v>500</v>
      </c>
      <c r="C39" s="19" t="s">
        <v>70</v>
      </c>
      <c r="D39" s="18">
        <v>12</v>
      </c>
      <c r="E39" s="20">
        <v>2.26</v>
      </c>
      <c r="F39" s="21">
        <v>4</v>
      </c>
      <c r="G39" s="22">
        <f>E39+(E39*F39%)</f>
        <v>2.3503999999999996</v>
      </c>
      <c r="H39" s="22">
        <f>G39*D39</f>
        <v>28.204799999999995</v>
      </c>
      <c r="I39" s="53"/>
    </row>
    <row r="40" spans="1:9" ht="12.75">
      <c r="A40" s="14"/>
      <c r="B40" s="14"/>
      <c r="C40" s="14"/>
      <c r="D40" s="14"/>
      <c r="E40" s="14"/>
      <c r="F40" s="14"/>
      <c r="G40" s="14"/>
      <c r="H40" s="14"/>
      <c r="I40" s="53"/>
    </row>
    <row r="41" spans="1:9" ht="15">
      <c r="A41" s="8" t="s">
        <v>71</v>
      </c>
      <c r="B41" s="9">
        <v>500</v>
      </c>
      <c r="C41" s="15" t="s">
        <v>72</v>
      </c>
      <c r="D41" s="9">
        <v>12</v>
      </c>
      <c r="E41" s="11">
        <v>1.92</v>
      </c>
      <c r="F41" s="12">
        <v>4</v>
      </c>
      <c r="G41" s="13">
        <f>E41+(E41*F41%)</f>
        <v>1.9968</v>
      </c>
      <c r="H41" s="13">
        <f>G41*D41</f>
        <v>23.961599999999997</v>
      </c>
      <c r="I41" s="53"/>
    </row>
    <row r="42" spans="1:9" ht="15">
      <c r="A42" s="8" t="s">
        <v>73</v>
      </c>
      <c r="B42" s="9">
        <v>500</v>
      </c>
      <c r="C42" s="15" t="s">
        <v>74</v>
      </c>
      <c r="D42" s="9">
        <v>12</v>
      </c>
      <c r="E42" s="11">
        <v>1.92</v>
      </c>
      <c r="F42" s="12">
        <v>4</v>
      </c>
      <c r="G42" s="13">
        <f>E42+(E42*F42%)</f>
        <v>1.9968</v>
      </c>
      <c r="H42" s="13">
        <f>G42*D42</f>
        <v>23.961599999999997</v>
      </c>
      <c r="I42" s="53"/>
    </row>
    <row r="43" spans="1:9" ht="12.75">
      <c r="A43" s="14"/>
      <c r="B43" s="14"/>
      <c r="C43" s="14"/>
      <c r="D43" s="14"/>
      <c r="E43" s="14"/>
      <c r="F43" s="14"/>
      <c r="G43" s="14"/>
      <c r="H43" s="14"/>
      <c r="I43" s="53"/>
    </row>
    <row r="44" spans="1:9" ht="15">
      <c r="A44" s="8" t="s">
        <v>75</v>
      </c>
      <c r="B44" s="9">
        <v>500</v>
      </c>
      <c r="C44" s="15" t="s">
        <v>76</v>
      </c>
      <c r="D44" s="9">
        <v>12</v>
      </c>
      <c r="E44" s="23">
        <v>1.79</v>
      </c>
      <c r="F44" s="12">
        <v>4</v>
      </c>
      <c r="G44" s="24">
        <f>E44+(E44*F44%)</f>
        <v>1.8616000000000001</v>
      </c>
      <c r="H44" s="13">
        <f aca="true" t="shared" si="3" ref="H44:H49">G44*D44</f>
        <v>22.3392</v>
      </c>
      <c r="I44" s="53"/>
    </row>
    <row r="45" spans="1:9" ht="15">
      <c r="A45" s="8" t="s">
        <v>77</v>
      </c>
      <c r="B45" s="9">
        <v>500</v>
      </c>
      <c r="C45" s="15" t="s">
        <v>78</v>
      </c>
      <c r="D45" s="9">
        <v>12</v>
      </c>
      <c r="E45" s="23">
        <v>1.79</v>
      </c>
      <c r="F45" s="12">
        <v>4</v>
      </c>
      <c r="G45" s="24">
        <f>E45+(E45*F45%)</f>
        <v>1.8616000000000001</v>
      </c>
      <c r="H45" s="13">
        <f t="shared" si="3"/>
        <v>22.3392</v>
      </c>
      <c r="I45" s="53"/>
    </row>
    <row r="46" spans="1:9" ht="15">
      <c r="A46" s="8" t="s">
        <v>79</v>
      </c>
      <c r="B46" s="9">
        <v>500</v>
      </c>
      <c r="C46" s="15" t="s">
        <v>80</v>
      </c>
      <c r="D46" s="9">
        <v>12</v>
      </c>
      <c r="E46" s="23">
        <v>1.79</v>
      </c>
      <c r="F46" s="12">
        <v>4</v>
      </c>
      <c r="G46" s="24">
        <f>E46+(E46*F46%)</f>
        <v>1.8616000000000001</v>
      </c>
      <c r="H46" s="13">
        <f t="shared" si="3"/>
        <v>22.3392</v>
      </c>
      <c r="I46" s="53"/>
    </row>
    <row r="47" spans="1:9" ht="15">
      <c r="A47" s="8" t="s">
        <v>81</v>
      </c>
      <c r="B47" s="9">
        <v>500</v>
      </c>
      <c r="C47" s="15" t="s">
        <v>82</v>
      </c>
      <c r="D47" s="9">
        <v>12</v>
      </c>
      <c r="E47" s="23">
        <v>1.79</v>
      </c>
      <c r="F47" s="12">
        <v>4</v>
      </c>
      <c r="G47" s="24">
        <f>E49+(E49*F47%)</f>
        <v>1.8616000000000001</v>
      </c>
      <c r="H47" s="13">
        <f t="shared" si="3"/>
        <v>22.3392</v>
      </c>
      <c r="I47" s="53"/>
    </row>
    <row r="48" spans="1:9" ht="15">
      <c r="A48" s="8" t="s">
        <v>83</v>
      </c>
      <c r="B48" s="9">
        <v>250</v>
      </c>
      <c r="C48" s="15" t="s">
        <v>84</v>
      </c>
      <c r="D48" s="9">
        <v>12</v>
      </c>
      <c r="E48" s="23">
        <v>1.28</v>
      </c>
      <c r="F48" s="12">
        <v>4</v>
      </c>
      <c r="G48" s="24">
        <f>E48+(E48*F48%)</f>
        <v>1.3312</v>
      </c>
      <c r="H48" s="13">
        <f>G48*D48</f>
        <v>15.9744</v>
      </c>
      <c r="I48" s="53"/>
    </row>
    <row r="49" spans="1:9" ht="15">
      <c r="A49" s="8" t="s">
        <v>85</v>
      </c>
      <c r="B49" s="9">
        <v>500</v>
      </c>
      <c r="C49" s="15" t="s">
        <v>86</v>
      </c>
      <c r="D49" s="9">
        <v>12</v>
      </c>
      <c r="E49" s="23">
        <v>1.79</v>
      </c>
      <c r="F49" s="12">
        <v>4</v>
      </c>
      <c r="G49" s="24">
        <f>E50+(E50*F49%)</f>
        <v>1.8616000000000001</v>
      </c>
      <c r="H49" s="13">
        <f t="shared" si="3"/>
        <v>22.3392</v>
      </c>
      <c r="I49" s="53"/>
    </row>
    <row r="50" spans="1:9" ht="15">
      <c r="A50" s="8" t="s">
        <v>87</v>
      </c>
      <c r="B50" s="9">
        <v>500</v>
      </c>
      <c r="C50" s="15" t="s">
        <v>88</v>
      </c>
      <c r="D50" s="9">
        <v>12</v>
      </c>
      <c r="E50" s="23">
        <v>1.79</v>
      </c>
      <c r="F50" s="12">
        <v>4</v>
      </c>
      <c r="G50" s="24">
        <v>1.86</v>
      </c>
      <c r="H50" s="13">
        <v>22.34</v>
      </c>
      <c r="I50" s="53"/>
    </row>
    <row r="51" spans="1:9" ht="12.75">
      <c r="A51" s="14"/>
      <c r="B51" s="14"/>
      <c r="C51" s="14"/>
      <c r="D51" s="14"/>
      <c r="E51" s="14"/>
      <c r="F51" s="14"/>
      <c r="G51" s="14"/>
      <c r="H51" s="14"/>
      <c r="I51" s="53"/>
    </row>
    <row r="52" spans="1:9" ht="15">
      <c r="A52" s="8" t="s">
        <v>89</v>
      </c>
      <c r="B52" s="9">
        <v>1000</v>
      </c>
      <c r="C52" s="25" t="s">
        <v>90</v>
      </c>
      <c r="D52" s="9">
        <v>10</v>
      </c>
      <c r="E52" s="23">
        <v>1.26</v>
      </c>
      <c r="F52" s="12">
        <v>4</v>
      </c>
      <c r="G52" s="26">
        <f>E52+(E52*F52%)</f>
        <v>1.3104</v>
      </c>
      <c r="H52" s="13">
        <f>G52*D52</f>
        <v>13.104</v>
      </c>
      <c r="I52" s="53"/>
    </row>
    <row r="53" spans="1:9" ht="15">
      <c r="A53" s="8" t="s">
        <v>91</v>
      </c>
      <c r="B53" s="9">
        <v>1000</v>
      </c>
      <c r="C53" s="25" t="s">
        <v>92</v>
      </c>
      <c r="D53" s="9">
        <v>10</v>
      </c>
      <c r="E53" s="23">
        <v>1.17</v>
      </c>
      <c r="F53" s="12">
        <v>4</v>
      </c>
      <c r="G53" s="26">
        <f>E53+(E53*F53%)</f>
        <v>1.2167999999999999</v>
      </c>
      <c r="H53" s="13">
        <f>G53*D53</f>
        <v>12.168</v>
      </c>
      <c r="I53" s="53"/>
    </row>
    <row r="54" spans="1:9" ht="15">
      <c r="A54" s="8" t="s">
        <v>93</v>
      </c>
      <c r="B54" s="9">
        <v>1000</v>
      </c>
      <c r="C54" s="25" t="s">
        <v>94</v>
      </c>
      <c r="D54" s="9">
        <v>10</v>
      </c>
      <c r="E54" s="23">
        <v>1.55</v>
      </c>
      <c r="F54" s="12">
        <v>4</v>
      </c>
      <c r="G54" s="26">
        <f>E54+(E54*F54%)</f>
        <v>1.612</v>
      </c>
      <c r="H54" s="13">
        <f>G54*D54</f>
        <v>16.12</v>
      </c>
      <c r="I54" s="53"/>
    </row>
    <row r="55" spans="1:9" ht="26.25">
      <c r="A55" s="8" t="s">
        <v>95</v>
      </c>
      <c r="B55" s="9">
        <v>1000</v>
      </c>
      <c r="C55" s="27" t="s">
        <v>96</v>
      </c>
      <c r="D55" s="9">
        <v>10</v>
      </c>
      <c r="E55" s="23">
        <v>1.43</v>
      </c>
      <c r="F55" s="12">
        <v>4</v>
      </c>
      <c r="G55" s="26">
        <f>E55+(E55*F55%)</f>
        <v>1.4871999999999999</v>
      </c>
      <c r="H55" s="13">
        <f>G55*D55</f>
        <v>14.871999999999998</v>
      </c>
      <c r="I55" s="53"/>
    </row>
    <row r="56" spans="1:9" ht="12.75">
      <c r="A56" s="14"/>
      <c r="B56" s="14"/>
      <c r="C56" s="14"/>
      <c r="D56" s="14"/>
      <c r="E56" s="14"/>
      <c r="F56" s="14"/>
      <c r="G56" s="14"/>
      <c r="H56" s="14"/>
      <c r="I56" s="53"/>
    </row>
    <row r="57" spans="1:9" ht="15">
      <c r="A57" s="28" t="s">
        <v>97</v>
      </c>
      <c r="B57" s="29">
        <v>5</v>
      </c>
      <c r="C57" s="30" t="s">
        <v>90</v>
      </c>
      <c r="D57" s="29">
        <v>1</v>
      </c>
      <c r="E57" s="31">
        <v>5</v>
      </c>
      <c r="F57" s="32">
        <v>4</v>
      </c>
      <c r="G57" s="33">
        <f>E57+(E57*(F57%))</f>
        <v>5.2</v>
      </c>
      <c r="H57" s="34">
        <f>G57*D57</f>
        <v>5.2</v>
      </c>
      <c r="I57" s="53"/>
    </row>
    <row r="58" spans="1:9" ht="15">
      <c r="A58" s="8" t="s">
        <v>98</v>
      </c>
      <c r="B58" s="9">
        <v>5</v>
      </c>
      <c r="C58" s="15" t="s">
        <v>92</v>
      </c>
      <c r="D58" s="9">
        <v>1</v>
      </c>
      <c r="E58" s="31">
        <v>4.98</v>
      </c>
      <c r="F58" s="12">
        <v>4</v>
      </c>
      <c r="G58" s="35">
        <f>E58+(E58*(F58%))</f>
        <v>5.179200000000001</v>
      </c>
      <c r="H58" s="13">
        <f>G58*D58</f>
        <v>5.179200000000001</v>
      </c>
      <c r="I58" s="53"/>
    </row>
    <row r="59" spans="1:9" ht="15">
      <c r="A59" s="8" t="s">
        <v>99</v>
      </c>
      <c r="B59" s="9">
        <v>5</v>
      </c>
      <c r="C59" s="15" t="s">
        <v>94</v>
      </c>
      <c r="D59" s="9">
        <v>1</v>
      </c>
      <c r="E59" s="23">
        <v>6.6</v>
      </c>
      <c r="F59" s="12">
        <v>4</v>
      </c>
      <c r="G59" s="35">
        <f>E59+(E59*(F59%))</f>
        <v>6.864</v>
      </c>
      <c r="H59" s="13">
        <f>G59*D59</f>
        <v>6.864</v>
      </c>
      <c r="I59" s="53"/>
    </row>
    <row r="60" spans="1:9" ht="15">
      <c r="A60" s="8" t="s">
        <v>100</v>
      </c>
      <c r="B60" s="9">
        <v>5</v>
      </c>
      <c r="C60" s="15" t="s">
        <v>101</v>
      </c>
      <c r="D60" s="9">
        <v>1</v>
      </c>
      <c r="E60" s="31">
        <v>8.9</v>
      </c>
      <c r="F60" s="12">
        <v>4</v>
      </c>
      <c r="G60" s="35">
        <f>E60+(E60*(F60%))</f>
        <v>9.256</v>
      </c>
      <c r="H60" s="13">
        <f>G60*D60</f>
        <v>9.256</v>
      </c>
      <c r="I60" s="53"/>
    </row>
    <row r="61" spans="1:9" ht="29.25">
      <c r="A61" s="8" t="s">
        <v>102</v>
      </c>
      <c r="B61" s="9">
        <v>5</v>
      </c>
      <c r="C61" s="36" t="s">
        <v>103</v>
      </c>
      <c r="D61" s="9">
        <v>1</v>
      </c>
      <c r="E61" s="31">
        <v>11.5</v>
      </c>
      <c r="F61" s="12">
        <v>4</v>
      </c>
      <c r="G61" s="35">
        <f>E61+(E61*(F61%))</f>
        <v>11.96</v>
      </c>
      <c r="H61" s="13">
        <f>G61*D61</f>
        <v>11.96</v>
      </c>
      <c r="I61" s="53"/>
    </row>
    <row r="62" spans="1:9" ht="12.75">
      <c r="A62" s="14"/>
      <c r="B62" s="14"/>
      <c r="C62" s="14"/>
      <c r="D62" s="14"/>
      <c r="E62" s="14"/>
      <c r="F62" s="14"/>
      <c r="G62" s="14"/>
      <c r="H62" s="14"/>
      <c r="I62" s="53"/>
    </row>
    <row r="63" spans="1:9" ht="15">
      <c r="A63" s="8" t="s">
        <v>104</v>
      </c>
      <c r="B63" s="9">
        <v>250</v>
      </c>
      <c r="C63" s="15" t="s">
        <v>105</v>
      </c>
      <c r="D63" s="9">
        <v>12</v>
      </c>
      <c r="E63" s="23">
        <v>2.88</v>
      </c>
      <c r="F63" s="12">
        <v>4</v>
      </c>
      <c r="G63" s="13">
        <f>E63+(E63*F63%)</f>
        <v>2.9952</v>
      </c>
      <c r="H63" s="13">
        <f>G63*D63</f>
        <v>35.9424</v>
      </c>
      <c r="I63" s="53"/>
    </row>
    <row r="64" spans="1:9" ht="15">
      <c r="A64" s="8" t="s">
        <v>106</v>
      </c>
      <c r="B64" s="9">
        <v>250</v>
      </c>
      <c r="C64" s="15" t="s">
        <v>107</v>
      </c>
      <c r="D64" s="9">
        <v>12</v>
      </c>
      <c r="E64" s="23">
        <v>2.88</v>
      </c>
      <c r="F64" s="12">
        <v>4</v>
      </c>
      <c r="G64" s="13">
        <f>E64+(E64*F64%)</f>
        <v>2.9952</v>
      </c>
      <c r="H64" s="13">
        <f>G64*D64</f>
        <v>35.9424</v>
      </c>
      <c r="I64" s="53"/>
    </row>
    <row r="65" spans="1:9" ht="15">
      <c r="A65" s="8" t="s">
        <v>108</v>
      </c>
      <c r="B65" s="9">
        <v>250</v>
      </c>
      <c r="C65" s="15" t="s">
        <v>109</v>
      </c>
      <c r="D65" s="9">
        <v>12</v>
      </c>
      <c r="E65" s="23">
        <v>2.88</v>
      </c>
      <c r="F65" s="12">
        <v>4</v>
      </c>
      <c r="G65" s="13">
        <f>E65+(E65*F65%)</f>
        <v>2.9952</v>
      </c>
      <c r="H65" s="13">
        <f>G65*D65</f>
        <v>35.9424</v>
      </c>
      <c r="I65" s="53"/>
    </row>
    <row r="66" spans="1:9" ht="15">
      <c r="A66" s="8" t="s">
        <v>110</v>
      </c>
      <c r="B66" s="9">
        <v>250</v>
      </c>
      <c r="C66" s="15" t="s">
        <v>111</v>
      </c>
      <c r="D66" s="9">
        <v>12</v>
      </c>
      <c r="E66" s="23">
        <v>2.88</v>
      </c>
      <c r="F66" s="12">
        <v>4</v>
      </c>
      <c r="G66" s="13">
        <f>E66+(E66*F66%)</f>
        <v>2.9952</v>
      </c>
      <c r="H66" s="13">
        <f>G66*D66</f>
        <v>35.9424</v>
      </c>
      <c r="I66" s="53"/>
    </row>
    <row r="67" spans="1:9" ht="15">
      <c r="A67" s="8" t="s">
        <v>112</v>
      </c>
      <c r="B67" s="9">
        <v>250</v>
      </c>
      <c r="C67" s="10" t="s">
        <v>113</v>
      </c>
      <c r="D67" s="9">
        <v>12</v>
      </c>
      <c r="E67" s="23">
        <v>2.88</v>
      </c>
      <c r="F67" s="12">
        <v>4</v>
      </c>
      <c r="G67" s="13">
        <f>E67+(E67*F67%)</f>
        <v>2.9952</v>
      </c>
      <c r="H67" s="13">
        <f>G67*D67</f>
        <v>35.9424</v>
      </c>
      <c r="I67" s="53"/>
    </row>
    <row r="68" spans="1:9" ht="12.75">
      <c r="A68" s="14"/>
      <c r="B68" s="14"/>
      <c r="C68" s="14"/>
      <c r="D68" s="14"/>
      <c r="E68" s="14"/>
      <c r="F68" s="14"/>
      <c r="G68" s="14"/>
      <c r="H68" s="14"/>
      <c r="I68" s="53"/>
    </row>
    <row r="69" spans="1:9" ht="15">
      <c r="A69" s="37" t="s">
        <v>114</v>
      </c>
      <c r="B69" s="29">
        <v>300</v>
      </c>
      <c r="C69" s="38" t="s">
        <v>115</v>
      </c>
      <c r="D69" s="29">
        <v>12</v>
      </c>
      <c r="E69" s="31">
        <v>3.14</v>
      </c>
      <c r="F69" s="32">
        <v>10</v>
      </c>
      <c r="G69" s="34">
        <f>E69+(E69*F69%)</f>
        <v>3.454</v>
      </c>
      <c r="H69" s="34">
        <f>G69*D69</f>
        <v>41.448</v>
      </c>
      <c r="I69" s="53"/>
    </row>
    <row r="70" spans="1:9" ht="15">
      <c r="A70" s="37" t="s">
        <v>116</v>
      </c>
      <c r="B70" s="29">
        <v>300</v>
      </c>
      <c r="C70" s="38" t="s">
        <v>117</v>
      </c>
      <c r="D70" s="29">
        <v>12</v>
      </c>
      <c r="E70" s="31">
        <v>3.46</v>
      </c>
      <c r="F70" s="32">
        <v>10</v>
      </c>
      <c r="G70" s="34">
        <f>E70+(E70*F70%)</f>
        <v>3.806</v>
      </c>
      <c r="H70" s="34">
        <f>G70*D70</f>
        <v>45.672</v>
      </c>
      <c r="I70" s="53"/>
    </row>
    <row r="71" spans="1:9" ht="15">
      <c r="A71" s="37" t="s">
        <v>118</v>
      </c>
      <c r="B71" s="29">
        <v>500</v>
      </c>
      <c r="C71" s="38" t="s">
        <v>119</v>
      </c>
      <c r="D71" s="29">
        <v>12</v>
      </c>
      <c r="E71" s="31">
        <v>4.21</v>
      </c>
      <c r="F71" s="32">
        <v>10</v>
      </c>
      <c r="G71" s="34">
        <f>E71+(E71*F71%)</f>
        <v>4.631</v>
      </c>
      <c r="H71" s="34">
        <f>G71*D71</f>
        <v>55.572</v>
      </c>
      <c r="I71" s="53"/>
    </row>
    <row r="72" spans="1:9" ht="12.75">
      <c r="A72" s="14"/>
      <c r="B72" s="14"/>
      <c r="C72" s="14"/>
      <c r="D72" s="14"/>
      <c r="E72" s="14"/>
      <c r="F72" s="14"/>
      <c r="G72" s="14"/>
      <c r="H72" s="14"/>
      <c r="I72" s="53"/>
    </row>
    <row r="73" spans="1:9" ht="15">
      <c r="A73" s="39" t="s">
        <v>120</v>
      </c>
      <c r="B73" s="9">
        <v>150</v>
      </c>
      <c r="C73" s="10" t="s">
        <v>121</v>
      </c>
      <c r="D73" s="9">
        <v>12</v>
      </c>
      <c r="E73" s="40">
        <v>1.45</v>
      </c>
      <c r="F73" s="41">
        <v>10</v>
      </c>
      <c r="G73" s="13">
        <f>E73+(E73*(F73%))</f>
        <v>1.595</v>
      </c>
      <c r="H73" s="13">
        <f>G73*D73</f>
        <v>19.14</v>
      </c>
      <c r="I73" s="53"/>
    </row>
    <row r="74" spans="1:9" ht="15">
      <c r="A74" s="39" t="s">
        <v>122</v>
      </c>
      <c r="B74" s="9">
        <v>150</v>
      </c>
      <c r="C74" s="10" t="s">
        <v>123</v>
      </c>
      <c r="D74" s="9">
        <v>12</v>
      </c>
      <c r="E74" s="40">
        <v>1.75</v>
      </c>
      <c r="F74" s="41">
        <v>10</v>
      </c>
      <c r="G74" s="13">
        <f>E74+(E74*(F74%))</f>
        <v>1.925</v>
      </c>
      <c r="H74" s="13">
        <f>G74*D74</f>
        <v>23.1</v>
      </c>
      <c r="I74" s="53"/>
    </row>
    <row r="75" spans="1:9" ht="15">
      <c r="A75" s="39" t="s">
        <v>124</v>
      </c>
      <c r="B75" s="9">
        <v>120</v>
      </c>
      <c r="C75" s="10" t="s">
        <v>125</v>
      </c>
      <c r="D75" s="9">
        <v>12</v>
      </c>
      <c r="E75" s="40">
        <v>1.45</v>
      </c>
      <c r="F75" s="41">
        <v>10</v>
      </c>
      <c r="G75" s="13">
        <f>E75+(E75*(F75%))</f>
        <v>1.595</v>
      </c>
      <c r="H75" s="13">
        <f>G75*D75</f>
        <v>19.14</v>
      </c>
      <c r="I75" s="53"/>
    </row>
    <row r="76" spans="1:9" ht="12.75">
      <c r="A76" s="14"/>
      <c r="B76" s="14"/>
      <c r="C76" s="14"/>
      <c r="D76" s="14"/>
      <c r="E76" s="14"/>
      <c r="F76" s="14"/>
      <c r="G76" s="14"/>
      <c r="H76" s="14"/>
      <c r="I76" s="53"/>
    </row>
    <row r="77" spans="1:9" ht="15">
      <c r="A77" s="39" t="s">
        <v>126</v>
      </c>
      <c r="B77" s="9">
        <v>500</v>
      </c>
      <c r="C77" s="10" t="s">
        <v>127</v>
      </c>
      <c r="D77" s="9">
        <v>12</v>
      </c>
      <c r="E77" s="40">
        <v>1.5</v>
      </c>
      <c r="F77" s="41">
        <v>10</v>
      </c>
      <c r="G77" s="13">
        <f>E77+(E77*(F77%))</f>
        <v>1.65</v>
      </c>
      <c r="H77" s="13">
        <f>G77*F77</f>
        <v>16.5</v>
      </c>
      <c r="I77" s="53"/>
    </row>
    <row r="78" spans="1:9" ht="12.75">
      <c r="A78" s="14"/>
      <c r="B78" s="14"/>
      <c r="C78" s="14"/>
      <c r="D78" s="14"/>
      <c r="E78" s="14"/>
      <c r="F78" s="14"/>
      <c r="G78" s="14"/>
      <c r="H78" s="14"/>
      <c r="I78" s="53"/>
    </row>
    <row r="79" spans="1:9" ht="15">
      <c r="A79" s="8" t="s">
        <v>128</v>
      </c>
      <c r="B79" s="9">
        <v>340</v>
      </c>
      <c r="C79" s="15" t="s">
        <v>129</v>
      </c>
      <c r="D79" s="9">
        <v>12</v>
      </c>
      <c r="E79" s="23">
        <v>1.1</v>
      </c>
      <c r="F79" s="12">
        <v>4</v>
      </c>
      <c r="G79" s="13">
        <f>E79+(E79*F79%)</f>
        <v>1.1440000000000001</v>
      </c>
      <c r="H79" s="13">
        <f aca="true" t="shared" si="4" ref="H79:H85">G79*D79</f>
        <v>13.728000000000002</v>
      </c>
      <c r="I79" s="53"/>
    </row>
    <row r="80" spans="1:9" ht="15">
      <c r="A80" s="8" t="s">
        <v>130</v>
      </c>
      <c r="B80" s="9">
        <v>340</v>
      </c>
      <c r="C80" s="15" t="s">
        <v>131</v>
      </c>
      <c r="D80" s="9">
        <v>12</v>
      </c>
      <c r="E80" s="23">
        <v>1.1</v>
      </c>
      <c r="F80" s="12">
        <v>4</v>
      </c>
      <c r="G80" s="13">
        <f aca="true" t="shared" si="5" ref="G80:G85">E80+(E80*F80%)</f>
        <v>1.1440000000000001</v>
      </c>
      <c r="H80" s="13">
        <f t="shared" si="4"/>
        <v>13.728000000000002</v>
      </c>
      <c r="I80" s="53"/>
    </row>
    <row r="81" spans="1:9" ht="15">
      <c r="A81" s="8" t="s">
        <v>132</v>
      </c>
      <c r="B81" s="9">
        <v>340</v>
      </c>
      <c r="C81" s="15" t="s">
        <v>133</v>
      </c>
      <c r="D81" s="9">
        <v>12</v>
      </c>
      <c r="E81" s="23">
        <v>1.15</v>
      </c>
      <c r="F81" s="12">
        <v>10</v>
      </c>
      <c r="G81" s="13">
        <f t="shared" si="5"/>
        <v>1.265</v>
      </c>
      <c r="H81" s="13">
        <f t="shared" si="4"/>
        <v>15.18</v>
      </c>
      <c r="I81" s="53"/>
    </row>
    <row r="82" spans="1:9" ht="15">
      <c r="A82" s="8" t="s">
        <v>134</v>
      </c>
      <c r="B82" s="9">
        <v>340</v>
      </c>
      <c r="C82" s="15" t="s">
        <v>135</v>
      </c>
      <c r="D82" s="9">
        <v>12</v>
      </c>
      <c r="E82" s="23">
        <v>1.15</v>
      </c>
      <c r="F82" s="12">
        <v>10</v>
      </c>
      <c r="G82" s="13">
        <f t="shared" si="5"/>
        <v>1.265</v>
      </c>
      <c r="H82" s="13">
        <f t="shared" si="4"/>
        <v>15.18</v>
      </c>
      <c r="I82" s="53"/>
    </row>
    <row r="83" spans="1:9" ht="15">
      <c r="A83" s="8" t="s">
        <v>136</v>
      </c>
      <c r="B83" s="9">
        <v>690</v>
      </c>
      <c r="C83" s="15" t="s">
        <v>131</v>
      </c>
      <c r="D83" s="9">
        <v>12</v>
      </c>
      <c r="E83" s="23">
        <v>1.27</v>
      </c>
      <c r="F83" s="12">
        <v>4</v>
      </c>
      <c r="G83" s="13">
        <f t="shared" si="5"/>
        <v>1.3208</v>
      </c>
      <c r="H83" s="13">
        <f t="shared" si="4"/>
        <v>15.849599999999999</v>
      </c>
      <c r="I83" s="53"/>
    </row>
    <row r="84" spans="1:9" ht="15">
      <c r="A84" s="8" t="s">
        <v>137</v>
      </c>
      <c r="B84" s="9">
        <v>550</v>
      </c>
      <c r="C84" s="15" t="s">
        <v>138</v>
      </c>
      <c r="D84" s="9">
        <v>6</v>
      </c>
      <c r="E84" s="23">
        <v>1.45</v>
      </c>
      <c r="F84" s="12">
        <v>4</v>
      </c>
      <c r="G84" s="13">
        <f t="shared" si="5"/>
        <v>1.508</v>
      </c>
      <c r="H84" s="13">
        <f t="shared" si="4"/>
        <v>9.048</v>
      </c>
      <c r="I84" s="53"/>
    </row>
    <row r="85" spans="1:9" ht="15">
      <c r="A85" s="8" t="s">
        <v>139</v>
      </c>
      <c r="B85" s="9">
        <v>690</v>
      </c>
      <c r="C85" s="15" t="s">
        <v>140</v>
      </c>
      <c r="D85" s="9">
        <v>12</v>
      </c>
      <c r="E85" s="23">
        <v>1.18</v>
      </c>
      <c r="F85" s="12">
        <v>4</v>
      </c>
      <c r="G85" s="13">
        <f t="shared" si="5"/>
        <v>1.2271999999999998</v>
      </c>
      <c r="H85" s="13">
        <f t="shared" si="4"/>
        <v>14.726399999999998</v>
      </c>
      <c r="I85" s="53"/>
    </row>
    <row r="86" spans="1:9" ht="12.75">
      <c r="A86" s="14"/>
      <c r="B86" s="14"/>
      <c r="C86" s="14"/>
      <c r="D86" s="14"/>
      <c r="E86" s="14"/>
      <c r="F86" s="14"/>
      <c r="G86" s="14"/>
      <c r="H86" s="14"/>
      <c r="I86" s="53"/>
    </row>
    <row r="87" spans="1:9" ht="15">
      <c r="A87" s="8" t="s">
        <v>141</v>
      </c>
      <c r="B87" s="9">
        <v>180</v>
      </c>
      <c r="C87" s="15" t="s">
        <v>142</v>
      </c>
      <c r="D87" s="9">
        <v>6</v>
      </c>
      <c r="E87" s="40">
        <v>2.67</v>
      </c>
      <c r="F87" s="12">
        <v>10</v>
      </c>
      <c r="G87" s="13">
        <f>E87+(E87*F87%)</f>
        <v>2.937</v>
      </c>
      <c r="H87" s="13">
        <f>G87*D87</f>
        <v>17.622</v>
      </c>
      <c r="I87" s="53"/>
    </row>
    <row r="88" spans="1:9" ht="15">
      <c r="A88" s="8" t="s">
        <v>143</v>
      </c>
      <c r="B88" s="9">
        <v>400</v>
      </c>
      <c r="C88" s="15" t="s">
        <v>144</v>
      </c>
      <c r="D88" s="9">
        <v>6</v>
      </c>
      <c r="E88" s="40">
        <v>5.7</v>
      </c>
      <c r="F88" s="12">
        <v>10</v>
      </c>
      <c r="G88" s="13">
        <f>E88+(E88*F88%)</f>
        <v>6.2700000000000005</v>
      </c>
      <c r="H88" s="13">
        <v>37.62</v>
      </c>
      <c r="I88" s="53"/>
    </row>
    <row r="89" spans="1:9" ht="12.75">
      <c r="A89" s="14"/>
      <c r="B89" s="14"/>
      <c r="C89" s="14"/>
      <c r="D89" s="14"/>
      <c r="E89" s="14"/>
      <c r="F89" s="14"/>
      <c r="G89" s="14"/>
      <c r="H89" s="14"/>
      <c r="I89" s="53"/>
    </row>
    <row r="90" spans="1:9" ht="15">
      <c r="A90" s="8" t="s">
        <v>145</v>
      </c>
      <c r="B90" s="9">
        <v>5</v>
      </c>
      <c r="C90" s="10" t="s">
        <v>9</v>
      </c>
      <c r="D90" s="9">
        <v>1</v>
      </c>
      <c r="E90" s="17">
        <v>6.5</v>
      </c>
      <c r="F90" s="42">
        <v>4</v>
      </c>
      <c r="G90" s="13">
        <f>E90+(E90*4%)</f>
        <v>6.76</v>
      </c>
      <c r="H90" s="14"/>
      <c r="I90" s="53"/>
    </row>
    <row r="91" spans="1:9" ht="15">
      <c r="A91" s="8" t="s">
        <v>146</v>
      </c>
      <c r="B91" s="9">
        <v>5</v>
      </c>
      <c r="C91" s="10" t="s">
        <v>15</v>
      </c>
      <c r="D91" s="9">
        <v>1</v>
      </c>
      <c r="E91" s="17">
        <v>6.5</v>
      </c>
      <c r="F91" s="42">
        <v>4</v>
      </c>
      <c r="G91" s="13">
        <f aca="true" t="shared" si="6" ref="G91:G105">E91+(E91*4%)</f>
        <v>6.76</v>
      </c>
      <c r="H91" s="14"/>
      <c r="I91" s="53"/>
    </row>
    <row r="92" spans="1:9" ht="15">
      <c r="A92" s="8" t="s">
        <v>147</v>
      </c>
      <c r="B92" s="9">
        <v>5</v>
      </c>
      <c r="C92" s="10" t="s">
        <v>13</v>
      </c>
      <c r="D92" s="9">
        <v>1</v>
      </c>
      <c r="E92" s="17">
        <v>6.5</v>
      </c>
      <c r="F92" s="42">
        <v>4</v>
      </c>
      <c r="G92" s="13">
        <f t="shared" si="6"/>
        <v>6.76</v>
      </c>
      <c r="H92" s="14"/>
      <c r="I92" s="53"/>
    </row>
    <row r="93" spans="1:9" ht="15">
      <c r="A93" s="8" t="s">
        <v>148</v>
      </c>
      <c r="B93" s="9">
        <v>5</v>
      </c>
      <c r="C93" s="10" t="s">
        <v>11</v>
      </c>
      <c r="D93" s="9">
        <v>1</v>
      </c>
      <c r="E93" s="17">
        <v>6.5</v>
      </c>
      <c r="F93" s="42">
        <v>4</v>
      </c>
      <c r="G93" s="13">
        <f t="shared" si="6"/>
        <v>6.76</v>
      </c>
      <c r="H93" s="14"/>
      <c r="I93" s="53"/>
    </row>
    <row r="94" spans="1:9" ht="15">
      <c r="A94" s="8" t="s">
        <v>149</v>
      </c>
      <c r="B94" s="9">
        <v>5</v>
      </c>
      <c r="C94" s="10" t="s">
        <v>150</v>
      </c>
      <c r="D94" s="9">
        <v>1</v>
      </c>
      <c r="E94" s="17">
        <v>6.5</v>
      </c>
      <c r="F94" s="42">
        <v>4</v>
      </c>
      <c r="G94" s="13">
        <f t="shared" si="6"/>
        <v>6.76</v>
      </c>
      <c r="H94" s="14"/>
      <c r="I94" s="53"/>
    </row>
    <row r="95" spans="1:9" ht="15">
      <c r="A95" s="8" t="s">
        <v>151</v>
      </c>
      <c r="B95" s="9">
        <v>5</v>
      </c>
      <c r="C95" s="10" t="s">
        <v>152</v>
      </c>
      <c r="D95" s="9">
        <v>1</v>
      </c>
      <c r="E95" s="17">
        <v>6.5</v>
      </c>
      <c r="F95" s="42">
        <v>4</v>
      </c>
      <c r="G95" s="13">
        <f t="shared" si="6"/>
        <v>6.76</v>
      </c>
      <c r="H95" s="14"/>
      <c r="I95" s="53"/>
    </row>
    <row r="96" spans="1:9" ht="15">
      <c r="A96" s="8" t="s">
        <v>153</v>
      </c>
      <c r="B96" s="9">
        <v>5</v>
      </c>
      <c r="C96" s="10" t="s">
        <v>154</v>
      </c>
      <c r="D96" s="9">
        <v>1</v>
      </c>
      <c r="E96" s="17">
        <v>6.5</v>
      </c>
      <c r="F96" s="42">
        <v>4</v>
      </c>
      <c r="G96" s="13">
        <f t="shared" si="6"/>
        <v>6.76</v>
      </c>
      <c r="H96" s="14"/>
      <c r="I96" s="53"/>
    </row>
    <row r="97" spans="1:9" ht="15">
      <c r="A97" s="8" t="s">
        <v>155</v>
      </c>
      <c r="B97" s="9">
        <v>5</v>
      </c>
      <c r="C97" s="10" t="s">
        <v>156</v>
      </c>
      <c r="D97" s="9">
        <v>1</v>
      </c>
      <c r="E97" s="17">
        <v>6.5</v>
      </c>
      <c r="F97" s="42">
        <v>4</v>
      </c>
      <c r="G97" s="13">
        <f t="shared" si="6"/>
        <v>6.76</v>
      </c>
      <c r="H97" s="14"/>
      <c r="I97" s="53"/>
    </row>
    <row r="98" spans="1:9" ht="15">
      <c r="A98" s="8" t="s">
        <v>157</v>
      </c>
      <c r="B98" s="9">
        <v>5</v>
      </c>
      <c r="C98" s="10" t="s">
        <v>158</v>
      </c>
      <c r="D98" s="9">
        <v>1</v>
      </c>
      <c r="E98" s="17">
        <v>6.5</v>
      </c>
      <c r="F98" s="42">
        <v>4</v>
      </c>
      <c r="G98" s="13">
        <f t="shared" si="6"/>
        <v>6.76</v>
      </c>
      <c r="H98" s="14"/>
      <c r="I98" s="53"/>
    </row>
    <row r="99" spans="1:9" ht="15">
      <c r="A99" s="8" t="s">
        <v>159</v>
      </c>
      <c r="B99" s="9">
        <v>5</v>
      </c>
      <c r="C99" s="10" t="s">
        <v>160</v>
      </c>
      <c r="D99" s="9">
        <v>1</v>
      </c>
      <c r="E99" s="17">
        <v>6.5</v>
      </c>
      <c r="F99" s="42">
        <v>4</v>
      </c>
      <c r="G99" s="13">
        <f t="shared" si="6"/>
        <v>6.76</v>
      </c>
      <c r="H99" s="14"/>
      <c r="I99" s="53"/>
    </row>
    <row r="100" spans="1:9" ht="15">
      <c r="A100" s="8" t="s">
        <v>161</v>
      </c>
      <c r="B100" s="9">
        <v>5</v>
      </c>
      <c r="C100" s="10" t="s">
        <v>17</v>
      </c>
      <c r="D100" s="9">
        <v>1</v>
      </c>
      <c r="E100" s="17">
        <v>6.5</v>
      </c>
      <c r="F100" s="42">
        <v>4</v>
      </c>
      <c r="G100" s="13">
        <f t="shared" si="6"/>
        <v>6.76</v>
      </c>
      <c r="H100" s="14"/>
      <c r="I100" s="53"/>
    </row>
    <row r="101" spans="1:9" ht="15">
      <c r="A101" s="8" t="s">
        <v>162</v>
      </c>
      <c r="B101" s="9">
        <v>5</v>
      </c>
      <c r="C101" s="10" t="s">
        <v>19</v>
      </c>
      <c r="D101" s="9">
        <v>1</v>
      </c>
      <c r="E101" s="17">
        <v>6.5</v>
      </c>
      <c r="F101" s="42">
        <v>4</v>
      </c>
      <c r="G101" s="13">
        <f t="shared" si="6"/>
        <v>6.76</v>
      </c>
      <c r="H101" s="14"/>
      <c r="I101" s="53"/>
    </row>
    <row r="102" spans="1:9" ht="18">
      <c r="A102" s="8" t="s">
        <v>163</v>
      </c>
      <c r="B102" s="9">
        <v>5</v>
      </c>
      <c r="C102" s="10" t="s">
        <v>164</v>
      </c>
      <c r="D102" s="9">
        <v>1</v>
      </c>
      <c r="E102" s="17">
        <v>6.5</v>
      </c>
      <c r="F102" s="42">
        <v>4</v>
      </c>
      <c r="G102" s="13">
        <f t="shared" si="6"/>
        <v>6.76</v>
      </c>
      <c r="H102" s="14"/>
      <c r="I102" s="53"/>
    </row>
    <row r="103" spans="1:9" ht="15">
      <c r="A103" s="8" t="s">
        <v>165</v>
      </c>
      <c r="B103" s="9">
        <v>5</v>
      </c>
      <c r="C103" s="10" t="s">
        <v>166</v>
      </c>
      <c r="D103" s="9">
        <v>1</v>
      </c>
      <c r="E103" s="17">
        <v>6.5</v>
      </c>
      <c r="F103" s="42">
        <v>4</v>
      </c>
      <c r="G103" s="13">
        <f t="shared" si="6"/>
        <v>6.76</v>
      </c>
      <c r="H103" s="14"/>
      <c r="I103" s="53"/>
    </row>
    <row r="104" spans="1:9" ht="18">
      <c r="A104" s="8" t="s">
        <v>167</v>
      </c>
      <c r="B104" s="9">
        <v>5</v>
      </c>
      <c r="C104" s="10" t="s">
        <v>168</v>
      </c>
      <c r="D104" s="9">
        <v>1</v>
      </c>
      <c r="E104" s="17">
        <v>6.5</v>
      </c>
      <c r="F104" s="42">
        <v>4</v>
      </c>
      <c r="G104" s="13">
        <f t="shared" si="6"/>
        <v>6.76</v>
      </c>
      <c r="H104" s="14"/>
      <c r="I104" s="53"/>
    </row>
    <row r="105" spans="1:9" ht="15">
      <c r="A105" s="8" t="s">
        <v>169</v>
      </c>
      <c r="B105" s="9">
        <v>5</v>
      </c>
      <c r="C105" s="10" t="s">
        <v>170</v>
      </c>
      <c r="D105" s="9">
        <v>1</v>
      </c>
      <c r="E105" s="17">
        <v>12.75</v>
      </c>
      <c r="F105" s="42">
        <v>4</v>
      </c>
      <c r="G105" s="13">
        <f t="shared" si="6"/>
        <v>13.26</v>
      </c>
      <c r="H105" s="14"/>
      <c r="I105" s="53"/>
    </row>
    <row r="106" spans="1:9" ht="12.75">
      <c r="A106" s="14"/>
      <c r="B106" s="14"/>
      <c r="C106" s="14"/>
      <c r="D106" s="14"/>
      <c r="E106" s="14"/>
      <c r="F106" s="14"/>
      <c r="G106" s="14"/>
      <c r="H106" s="14"/>
      <c r="I106" s="53"/>
    </row>
    <row r="107" spans="1:9" ht="15">
      <c r="A107" s="8" t="s">
        <v>171</v>
      </c>
      <c r="B107" s="9">
        <v>5</v>
      </c>
      <c r="C107" s="10" t="s">
        <v>172</v>
      </c>
      <c r="D107" s="9">
        <v>1</v>
      </c>
      <c r="E107" s="23">
        <v>6.5</v>
      </c>
      <c r="F107" s="42">
        <v>4</v>
      </c>
      <c r="G107" s="13">
        <f>E107+(E107*4%)</f>
        <v>6.76</v>
      </c>
      <c r="H107" s="14"/>
      <c r="I107" s="53"/>
    </row>
    <row r="108" spans="1:9" ht="15">
      <c r="A108" s="8" t="s">
        <v>173</v>
      </c>
      <c r="B108" s="9">
        <v>5</v>
      </c>
      <c r="C108" s="10" t="s">
        <v>174</v>
      </c>
      <c r="D108" s="9">
        <v>1</v>
      </c>
      <c r="E108" s="23">
        <v>6.5</v>
      </c>
      <c r="F108" s="42">
        <v>4</v>
      </c>
      <c r="G108" s="13">
        <f>E108+(E108*4%)</f>
        <v>6.76</v>
      </c>
      <c r="H108" s="14"/>
      <c r="I108" s="53"/>
    </row>
    <row r="109" spans="1:9" ht="15">
      <c r="A109" s="8" t="s">
        <v>175</v>
      </c>
      <c r="B109" s="9">
        <v>5</v>
      </c>
      <c r="C109" s="10" t="s">
        <v>176</v>
      </c>
      <c r="D109" s="9">
        <v>1</v>
      </c>
      <c r="E109" s="23">
        <v>6.5</v>
      </c>
      <c r="F109" s="42">
        <v>4</v>
      </c>
      <c r="G109" s="13">
        <f>E109+(E109*4%)</f>
        <v>6.76</v>
      </c>
      <c r="H109" s="14"/>
      <c r="I109" s="53"/>
    </row>
    <row r="110" spans="1:9" ht="12.75">
      <c r="A110" s="14"/>
      <c r="B110" s="14"/>
      <c r="C110" s="14"/>
      <c r="D110" s="14"/>
      <c r="E110" s="14"/>
      <c r="F110" s="14"/>
      <c r="G110" s="14"/>
      <c r="H110" s="14"/>
      <c r="I110" s="53"/>
    </row>
    <row r="111" spans="1:9" ht="15">
      <c r="A111" s="8" t="s">
        <v>177</v>
      </c>
      <c r="B111" s="9">
        <v>5</v>
      </c>
      <c r="C111" s="10" t="s">
        <v>56</v>
      </c>
      <c r="D111" s="9">
        <v>1</v>
      </c>
      <c r="E111" s="23">
        <v>6.5</v>
      </c>
      <c r="F111" s="42">
        <v>4</v>
      </c>
      <c r="G111" s="13">
        <f>E111+(E111*4%)</f>
        <v>6.76</v>
      </c>
      <c r="H111" s="14"/>
      <c r="I111" s="53"/>
    </row>
    <row r="112" spans="1:9" ht="15">
      <c r="A112" s="8" t="s">
        <v>178</v>
      </c>
      <c r="B112" s="9">
        <v>5</v>
      </c>
      <c r="C112" s="10" t="s">
        <v>60</v>
      </c>
      <c r="D112" s="9">
        <v>1</v>
      </c>
      <c r="E112" s="23">
        <v>6.5</v>
      </c>
      <c r="F112" s="42">
        <v>4</v>
      </c>
      <c r="G112" s="13">
        <f>E112+(E112*4%)</f>
        <v>6.76</v>
      </c>
      <c r="H112" s="14"/>
      <c r="I112" s="53"/>
    </row>
    <row r="113" spans="1:9" ht="12.75">
      <c r="A113" s="14"/>
      <c r="B113" s="14"/>
      <c r="C113" s="14"/>
      <c r="D113" s="14"/>
      <c r="E113" s="14"/>
      <c r="F113" s="14"/>
      <c r="G113" s="14"/>
      <c r="H113" s="14"/>
      <c r="I113" s="53"/>
    </row>
    <row r="114" spans="1:9" ht="15">
      <c r="A114" s="8" t="s">
        <v>179</v>
      </c>
      <c r="B114" s="9">
        <v>3</v>
      </c>
      <c r="C114" s="15" t="s">
        <v>76</v>
      </c>
      <c r="D114" s="9">
        <v>1</v>
      </c>
      <c r="E114" s="23">
        <v>9.07</v>
      </c>
      <c r="F114" s="12">
        <v>4</v>
      </c>
      <c r="G114" s="24">
        <f>E114+(E114*F114%)</f>
        <v>9.4328</v>
      </c>
      <c r="H114" s="14"/>
      <c r="I114" s="53"/>
    </row>
    <row r="115" spans="1:9" ht="15">
      <c r="A115" s="8" t="s">
        <v>180</v>
      </c>
      <c r="B115" s="9">
        <v>3</v>
      </c>
      <c r="C115" s="15" t="s">
        <v>181</v>
      </c>
      <c r="D115" s="9">
        <v>1</v>
      </c>
      <c r="E115" s="23">
        <v>9.07</v>
      </c>
      <c r="F115" s="12">
        <v>4</v>
      </c>
      <c r="G115" s="24">
        <f>E115+(E115*F115%)</f>
        <v>9.4328</v>
      </c>
      <c r="H115" s="14"/>
      <c r="I115" s="53"/>
    </row>
    <row r="116" spans="1:9" ht="15">
      <c r="A116" s="8" t="s">
        <v>182</v>
      </c>
      <c r="B116" s="9">
        <v>3</v>
      </c>
      <c r="C116" s="15" t="s">
        <v>86</v>
      </c>
      <c r="D116" s="9">
        <v>1</v>
      </c>
      <c r="E116" s="23">
        <v>9.07</v>
      </c>
      <c r="F116" s="12">
        <v>4</v>
      </c>
      <c r="G116" s="24">
        <f>E116+(E116*F116%)</f>
        <v>9.4328</v>
      </c>
      <c r="H116" s="14"/>
      <c r="I116" s="53"/>
    </row>
    <row r="117" spans="1:9" ht="15">
      <c r="A117" s="8" t="s">
        <v>183</v>
      </c>
      <c r="B117" s="9">
        <v>3</v>
      </c>
      <c r="C117" s="15" t="s">
        <v>184</v>
      </c>
      <c r="D117" s="9">
        <v>1</v>
      </c>
      <c r="E117" s="23">
        <v>9.07</v>
      </c>
      <c r="F117" s="12">
        <v>4</v>
      </c>
      <c r="G117" s="24">
        <f>E117+(E117*F117%)</f>
        <v>9.4328</v>
      </c>
      <c r="H117" s="14"/>
      <c r="I117" s="53"/>
    </row>
    <row r="118" spans="1:9" ht="12.75">
      <c r="A118" s="14"/>
      <c r="B118" s="14"/>
      <c r="C118" s="14"/>
      <c r="D118" s="14"/>
      <c r="E118" s="14"/>
      <c r="F118" s="14"/>
      <c r="G118" s="14"/>
      <c r="H118" s="14"/>
      <c r="I118" s="53"/>
    </row>
    <row r="119" spans="1:9" ht="15">
      <c r="A119" s="8" t="s">
        <v>185</v>
      </c>
      <c r="B119" s="9">
        <v>2.5</v>
      </c>
      <c r="C119" s="10" t="s">
        <v>186</v>
      </c>
      <c r="D119" s="9">
        <v>6</v>
      </c>
      <c r="E119" s="43" t="s">
        <v>187</v>
      </c>
      <c r="F119" s="42">
        <v>4</v>
      </c>
      <c r="G119" s="13">
        <v>18.22</v>
      </c>
      <c r="H119" s="14"/>
      <c r="I119" s="53"/>
    </row>
    <row r="120" spans="1:9" ht="12.75">
      <c r="A120" s="14"/>
      <c r="B120" s="14"/>
      <c r="C120" s="14"/>
      <c r="D120" s="14"/>
      <c r="E120" s="14"/>
      <c r="F120" s="14"/>
      <c r="G120" s="14"/>
      <c r="H120" s="14"/>
      <c r="I120" s="53"/>
    </row>
    <row r="121" spans="1:9" ht="15">
      <c r="A121" s="8" t="s">
        <v>188</v>
      </c>
      <c r="B121" s="9">
        <v>1</v>
      </c>
      <c r="C121" s="15" t="s">
        <v>144</v>
      </c>
      <c r="D121" s="9">
        <v>6</v>
      </c>
      <c r="E121" s="23">
        <v>12.65</v>
      </c>
      <c r="F121" s="12">
        <v>10</v>
      </c>
      <c r="G121" s="13">
        <v>83.49</v>
      </c>
      <c r="H121" s="14"/>
      <c r="I121" s="53"/>
    </row>
    <row r="122" spans="1:9" ht="12.75">
      <c r="A122" s="14"/>
      <c r="B122" s="14"/>
      <c r="C122" s="14"/>
      <c r="D122" s="14"/>
      <c r="E122" s="14"/>
      <c r="F122" s="14"/>
      <c r="G122" s="14"/>
      <c r="H122" s="14"/>
      <c r="I122" s="53"/>
    </row>
    <row r="123" spans="1:9" ht="15">
      <c r="A123" s="8" t="s">
        <v>189</v>
      </c>
      <c r="B123" s="9">
        <v>25</v>
      </c>
      <c r="C123" s="15" t="s">
        <v>90</v>
      </c>
      <c r="D123" s="9">
        <v>1</v>
      </c>
      <c r="E123" s="44">
        <v>25.2</v>
      </c>
      <c r="F123" s="42">
        <v>4</v>
      </c>
      <c r="G123" s="13">
        <f>E123+(E123*4%)</f>
        <v>26.208</v>
      </c>
      <c r="H123" s="14"/>
      <c r="I123" s="53"/>
    </row>
    <row r="124" spans="1:9" ht="15">
      <c r="A124" s="45" t="s">
        <v>190</v>
      </c>
      <c r="B124" s="46">
        <v>25</v>
      </c>
      <c r="C124" s="47" t="s">
        <v>92</v>
      </c>
      <c r="D124" s="46">
        <v>1</v>
      </c>
      <c r="E124" s="48">
        <v>23.4</v>
      </c>
      <c r="F124" s="49">
        <v>4</v>
      </c>
      <c r="G124" s="50">
        <f>E124+(E124*4%)</f>
        <v>24.336</v>
      </c>
      <c r="H124" s="51"/>
      <c r="I124" s="54"/>
    </row>
  </sheetData>
  <mergeCells count="1">
    <mergeCell ref="A1:H1"/>
  </mergeCells>
  <printOptions/>
  <pageMargins left="0.75" right="0.75" top="1" bottom="1" header="0.5" footer="0.5"/>
  <pageSetup horizontalDpi="525" verticalDpi="525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maria.ambrosi</dc:creator>
  <cp:keywords/>
  <dc:description/>
  <cp:lastModifiedBy>maria.ambrosi</cp:lastModifiedBy>
  <dcterms:created xsi:type="dcterms:W3CDTF">2012-06-05T07:11:21Z</dcterms:created>
  <dcterms:modified xsi:type="dcterms:W3CDTF">2012-06-05T07:22:30Z</dcterms:modified>
  <cp:category/>
  <cp:version/>
  <cp:contentType/>
  <cp:contentStatus/>
</cp:coreProperties>
</file>