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1730" windowHeight="8700" tabRatio="601" activeTab="0"/>
  </bookViews>
  <sheets>
    <sheet name="listino gas 10 colli" sheetId="1" r:id="rId1"/>
    <sheet name="listino gas 80  colli" sheetId="2" r:id="rId2"/>
  </sheets>
  <definedNames>
    <definedName name="_xlnm.Print_Area" localSheetId="0">'listino gas 10 colli'!$A$1:$H$231</definedName>
    <definedName name="_xlnm.Print_Area" localSheetId="1">'listino gas 80  colli'!$A$1:$H$231</definedName>
  </definedNames>
  <calcPr fullCalcOnLoad="1"/>
</workbook>
</file>

<file path=xl/sharedStrings.xml><?xml version="1.0" encoding="utf-8"?>
<sst xmlns="http://schemas.openxmlformats.org/spreadsheetml/2006/main" count="1030" uniqueCount="323">
  <si>
    <t>Descrizione</t>
  </si>
  <si>
    <t>Q.tà x ct</t>
  </si>
  <si>
    <t>COD.</t>
  </si>
  <si>
    <t>IVA %</t>
  </si>
  <si>
    <t xml:space="preserve">Spaghetti Bio </t>
  </si>
  <si>
    <t>Penne Bio</t>
  </si>
  <si>
    <t>Maccheroni Bio</t>
  </si>
  <si>
    <t>Fusilli Bio</t>
  </si>
  <si>
    <t>SPS010I</t>
  </si>
  <si>
    <t>SPS104I</t>
  </si>
  <si>
    <t>SPS027I</t>
  </si>
  <si>
    <t>SPV074I</t>
  </si>
  <si>
    <t>SPI009I</t>
  </si>
  <si>
    <t>Semi di melone Bio</t>
  </si>
  <si>
    <t>Ditalini piccoli rigati Bio</t>
  </si>
  <si>
    <t>Stelline Bio</t>
  </si>
  <si>
    <t>Filini Bio</t>
  </si>
  <si>
    <t>Farfalle medie Bio</t>
  </si>
  <si>
    <t>Orecchiette Bio</t>
  </si>
  <si>
    <t>Tagliatelle a nido Bio</t>
  </si>
  <si>
    <t>PRODOTTI DA FORNO BIOLOGICI</t>
  </si>
  <si>
    <t>SCR801I</t>
  </si>
  <si>
    <t>SCR802I</t>
  </si>
  <si>
    <t>SCR803I</t>
  </si>
  <si>
    <t>SCR805I</t>
  </si>
  <si>
    <t>SCR806I</t>
  </si>
  <si>
    <t xml:space="preserve">Crackers Bio ai fiocchi di Farro </t>
  </si>
  <si>
    <t>Crackers Bio ai fiocchi di Frumento</t>
  </si>
  <si>
    <t>Crackers Bio ai fiocchi di Mais</t>
  </si>
  <si>
    <t>Crackers Bio ai fiocchi di Riso</t>
  </si>
  <si>
    <t>Crackers Bio ai fiocchi di Avena</t>
  </si>
  <si>
    <t>SPP001I</t>
  </si>
  <si>
    <t>SPP002I</t>
  </si>
  <si>
    <t>SPP003I</t>
  </si>
  <si>
    <t>SPP004I</t>
  </si>
  <si>
    <t>SPP005I</t>
  </si>
  <si>
    <t>SPP006I</t>
  </si>
  <si>
    <t>SSS001I</t>
  </si>
  <si>
    <t>Polpa di pomodoro Bio - semplice</t>
  </si>
  <si>
    <t>Polpa di pomodoro Bio - con Basilico</t>
  </si>
  <si>
    <t>Polpa di pomodoro Bio - piccante</t>
  </si>
  <si>
    <t>Salsa di peperone Bio</t>
  </si>
  <si>
    <t>SFZ000I</t>
  </si>
  <si>
    <t>SFI000I</t>
  </si>
  <si>
    <t>SFS000I</t>
  </si>
  <si>
    <t>SFM000I</t>
  </si>
  <si>
    <t>LINEA CATERING</t>
  </si>
  <si>
    <t>CPS004I</t>
  </si>
  <si>
    <t>CPS145I</t>
  </si>
  <si>
    <t>CPS216I</t>
  </si>
  <si>
    <t>CPS103I</t>
  </si>
  <si>
    <t>CPS088I</t>
  </si>
  <si>
    <t>CPS091I</t>
  </si>
  <si>
    <t>CPS044I</t>
  </si>
  <si>
    <t>CPS079I</t>
  </si>
  <si>
    <t>CPS165I</t>
  </si>
  <si>
    <t>CPS137I</t>
  </si>
  <si>
    <t>CPS012I</t>
  </si>
  <si>
    <t>CPS010I</t>
  </si>
  <si>
    <t>Mezze penne Bio</t>
  </si>
  <si>
    <t>Farfalle Bio</t>
  </si>
  <si>
    <t>Sedanini Bio</t>
  </si>
  <si>
    <t>Gnocchetti sardi Bio</t>
  </si>
  <si>
    <t>Pipe rigate Bio</t>
  </si>
  <si>
    <t>Conchiglioni Bio</t>
  </si>
  <si>
    <t>Tagliatelle stese Bio</t>
  </si>
  <si>
    <t>Lasagne Bio senza uovo</t>
  </si>
  <si>
    <t>CPP002I</t>
  </si>
  <si>
    <t>Pomodori pelati Bio in latta</t>
  </si>
  <si>
    <t>CFZ000I</t>
  </si>
  <si>
    <t>CFI000I</t>
  </si>
  <si>
    <t>Vita totale prodotto mesi 36</t>
  </si>
  <si>
    <t xml:space="preserve">Capelli d'angelo a nido Bio </t>
  </si>
  <si>
    <t>Spaghetti Integrali Bio</t>
  </si>
  <si>
    <t>Penne Integrali Bio</t>
  </si>
  <si>
    <t>Fusilli Integrali Bio</t>
  </si>
  <si>
    <t>Vita totale prodotto mesi 24</t>
  </si>
  <si>
    <t>Farina di grano tenero Bio tipo "0"</t>
  </si>
  <si>
    <t>Farina di grano tenero Integrale Bio</t>
  </si>
  <si>
    <t>Vita totale prodotto mesi 48</t>
  </si>
  <si>
    <t>Vita totale prodotto mesi 8</t>
  </si>
  <si>
    <t>CPI003I</t>
  </si>
  <si>
    <t xml:space="preserve">Spaghetti Integrali Bio </t>
  </si>
  <si>
    <t>CPI036I</t>
  </si>
  <si>
    <t xml:space="preserve">Penne Integrali Bio </t>
  </si>
  <si>
    <t xml:space="preserve">Fusilli Integrali Bio </t>
  </si>
  <si>
    <t>CPI047I</t>
  </si>
  <si>
    <t>SPT004I</t>
  </si>
  <si>
    <t>SPT091I</t>
  </si>
  <si>
    <t>SPT103I</t>
  </si>
  <si>
    <t>SPT110I</t>
  </si>
  <si>
    <t>SPT235I</t>
  </si>
  <si>
    <t>SPU008I</t>
  </si>
  <si>
    <t>SPU236I</t>
  </si>
  <si>
    <t xml:space="preserve">Pappardelle all'uovo Bio </t>
  </si>
  <si>
    <t xml:space="preserve">Iris all'uovo Bio </t>
  </si>
  <si>
    <t>CPS180I</t>
  </si>
  <si>
    <t>CPS135I</t>
  </si>
  <si>
    <t xml:space="preserve">Pomodori pelati Bio </t>
  </si>
  <si>
    <t>Spaghetti Semintegrale Bio</t>
  </si>
  <si>
    <t>Fusilli Semintegrale Bio</t>
  </si>
  <si>
    <t>Penne Semintegrale Bio</t>
  </si>
  <si>
    <t>Conchiglioni Semintegrale Bio</t>
  </si>
  <si>
    <t>Farfalle Semintegrale Bio</t>
  </si>
  <si>
    <t xml:space="preserve">Semola di grano duro Bio </t>
  </si>
  <si>
    <t>CPT103I</t>
  </si>
  <si>
    <t>SBI001I</t>
  </si>
  <si>
    <t>SBI002I</t>
  </si>
  <si>
    <t>SBI003I</t>
  </si>
  <si>
    <t>Vita totale prodotto mesi 10</t>
  </si>
  <si>
    <t>CPT004I</t>
  </si>
  <si>
    <t>SGI001I</t>
  </si>
  <si>
    <t>SGI002I</t>
  </si>
  <si>
    <t>SGI003I</t>
  </si>
  <si>
    <t>FARINE BIOLOGICHE … pane, pizze, dolci, ottime per lievitazione</t>
  </si>
  <si>
    <t xml:space="preserve">Galletta 100% di Grano Saraceno Bio </t>
  </si>
  <si>
    <t xml:space="preserve">Galletta 100% di farro Bio </t>
  </si>
  <si>
    <t>Prezzo x conf.</t>
  </si>
  <si>
    <t>Vita totale prodotto mesi 12</t>
  </si>
  <si>
    <t>SPKT091I</t>
  </si>
  <si>
    <t>IS103</t>
  </si>
  <si>
    <t>SPGS003I</t>
  </si>
  <si>
    <t>CPGS003I</t>
  </si>
  <si>
    <t>IS091</t>
  </si>
  <si>
    <t>ISI091</t>
  </si>
  <si>
    <t>SPKT003I</t>
  </si>
  <si>
    <t>IFSI091</t>
  </si>
  <si>
    <t>IFSI069</t>
  </si>
  <si>
    <t>IFSI103</t>
  </si>
  <si>
    <t>IG1</t>
  </si>
  <si>
    <t>IFSI004</t>
  </si>
  <si>
    <t>IS088</t>
  </si>
  <si>
    <t>IS044</t>
  </si>
  <si>
    <t>IS079</t>
  </si>
  <si>
    <t>IS054</t>
  </si>
  <si>
    <t>ISI103</t>
  </si>
  <si>
    <t>SPF004I</t>
  </si>
  <si>
    <t>ISI003</t>
  </si>
  <si>
    <t>SPF023I</t>
  </si>
  <si>
    <t>IS136</t>
  </si>
  <si>
    <t>IS004</t>
  </si>
  <si>
    <t>IFSI027</t>
  </si>
  <si>
    <t>CFZ5KG</t>
  </si>
  <si>
    <t>CFI5KG</t>
  </si>
  <si>
    <t>CFS5KG</t>
  </si>
  <si>
    <t>CFFT5KG</t>
  </si>
  <si>
    <t>CGS5KG</t>
  </si>
  <si>
    <t>kg.</t>
  </si>
  <si>
    <t>FARINE BIOLOGICHE… pane, pizze, dolci, ottime per lievitazione</t>
  </si>
  <si>
    <t>Un prodotto super: LE GALLETTE</t>
  </si>
  <si>
    <t>BISCOTTI... gli speciali per la colazione e i pasticcini</t>
  </si>
  <si>
    <t>LE VERDURE</t>
  </si>
  <si>
    <t>Biscotti vegetali con Nocciole Bio</t>
  </si>
  <si>
    <t>Biscotti "Le delizie di Iris" Bio</t>
  </si>
  <si>
    <t>Biscotti "La colazione della nonna" Bio</t>
  </si>
  <si>
    <t>Giardiniera sott'olio Bio in agrodolce</t>
  </si>
  <si>
    <t>Spagetti al grano saraceno Bio</t>
  </si>
  <si>
    <t>gr.</t>
  </si>
  <si>
    <t>SPP7X12I</t>
  </si>
  <si>
    <t>Fusilli al 10% Miglio Bio</t>
  </si>
  <si>
    <t>Spaghetti al grano saraceno Bio</t>
  </si>
  <si>
    <t>Vita prodotto mesi 36</t>
  </si>
  <si>
    <t xml:space="preserve">Polpa di pomodoro Bio - con Verdure </t>
  </si>
  <si>
    <t>CPS054I</t>
  </si>
  <si>
    <t>CPS290I</t>
  </si>
  <si>
    <t>IST017</t>
  </si>
  <si>
    <t xml:space="preserve">Fettuccine Integrali Bio </t>
  </si>
  <si>
    <t>Lasagne sfoglia senza uovo Bio</t>
  </si>
  <si>
    <t>IS036</t>
  </si>
  <si>
    <t xml:space="preserve">Vita totale prodotto mesi 36             </t>
  </si>
  <si>
    <t>CFSI004</t>
  </si>
  <si>
    <t>CFI004</t>
  </si>
  <si>
    <t>ORDINE MINIMO 10 CARTONI</t>
  </si>
  <si>
    <t>IS015</t>
  </si>
  <si>
    <t>CFSI091</t>
  </si>
  <si>
    <t>CFI103</t>
  </si>
  <si>
    <t>IST292</t>
  </si>
  <si>
    <t>IS311</t>
  </si>
  <si>
    <t>IS216</t>
  </si>
  <si>
    <t>SPM000I</t>
  </si>
  <si>
    <t>IORZO</t>
  </si>
  <si>
    <t>ORZO MOKA IRIS BIO</t>
  </si>
  <si>
    <t>SPGS105I</t>
  </si>
  <si>
    <t>Mezze Penne al grano saraceno Bio</t>
  </si>
  <si>
    <t>Tempestina Bio</t>
  </si>
  <si>
    <t>Mezze Maniche rigate Bio</t>
  </si>
  <si>
    <t>Prezzo x conf. + IVA</t>
  </si>
  <si>
    <t>Prezzo x ct. con IVA</t>
  </si>
  <si>
    <t>ISC013</t>
  </si>
  <si>
    <t>Fettuccine Senatore Cappelli Bio</t>
  </si>
  <si>
    <t>ISC105</t>
  </si>
  <si>
    <t>Mezze Penne Senatore Cappelli Bio</t>
  </si>
  <si>
    <t>ISC015</t>
  </si>
  <si>
    <t>ISC290</t>
  </si>
  <si>
    <t>Mezze Maniche Senatore Cappelli Bio</t>
  </si>
  <si>
    <t>ISC081</t>
  </si>
  <si>
    <t>Ditali mezzani Senatore Cappelli Bio</t>
  </si>
  <si>
    <t>IGA003</t>
  </si>
  <si>
    <t>Spaghetti grano antico Bio</t>
  </si>
  <si>
    <t>IGA091</t>
  </si>
  <si>
    <t xml:space="preserve">Fusilli grano antico Bio </t>
  </si>
  <si>
    <t>IGA105</t>
  </si>
  <si>
    <t xml:space="preserve">Mezze penne grano antico Bio </t>
  </si>
  <si>
    <t>Vita totale prodotto  farine:  tipo 0 12 mesi, integrale e semola 10 mesi,  di farro 12 mesi, di grano saraceno 8 mesi</t>
  </si>
  <si>
    <t>ICO</t>
  </si>
  <si>
    <t xml:space="preserve">Orzo Mondo Bio 500 g. </t>
  </si>
  <si>
    <t>ICF</t>
  </si>
  <si>
    <t>Farro semi perlato Bio 500 g.</t>
  </si>
  <si>
    <t>ICGS</t>
  </si>
  <si>
    <t>SFF1KGI</t>
  </si>
  <si>
    <t>Listino n° 1</t>
  </si>
  <si>
    <t xml:space="preserve">Reginette semola Bio </t>
  </si>
  <si>
    <t>Fettuccine Integrali Bio</t>
  </si>
  <si>
    <t xml:space="preserve">Reginette Senatore Cappelli Bio </t>
  </si>
  <si>
    <t>Spaghetti di Kamut®  Semintegrale Bio</t>
  </si>
  <si>
    <t xml:space="preserve">Fusilli di Kamut®  Semintegrale Bio </t>
  </si>
  <si>
    <t>Mezze Penne  al grano saraceno Bio</t>
  </si>
  <si>
    <t>Spaghetti di Farro Dicoccum Semintegrale Bio</t>
  </si>
  <si>
    <t>Penne Bio di Farro Dicoccum Semintegrale Bio</t>
  </si>
  <si>
    <t>Fusilli di Farro Dicoccum Semintegrale Bio</t>
  </si>
  <si>
    <t>Strozzapreti di Farro Dicoccum Semintegrale Bio</t>
  </si>
  <si>
    <t>Nidi al Farro Dicoccum Semintegrale Bio</t>
  </si>
  <si>
    <t>Spaghetti di Farro Dicoccum INTEGRALE Bio</t>
  </si>
  <si>
    <t>Penne di Farro Dicoccum INTEGRALE Bio</t>
  </si>
  <si>
    <t>Semola di grano duro Bio</t>
  </si>
  <si>
    <t xml:space="preserve">PRODOTTI DA FORNO BIOLOGICI  </t>
  </si>
  <si>
    <r>
      <t>POMODORO IN VETRO /</t>
    </r>
    <r>
      <rPr>
        <b/>
        <sz val="12"/>
        <color indexed="10"/>
        <rFont val="Arial"/>
        <family val="2"/>
      </rPr>
      <t xml:space="preserve"> SUGHI PRONTI</t>
    </r>
  </si>
  <si>
    <t>Polpa di pomodoro Bio - con Verdure</t>
  </si>
  <si>
    <t xml:space="preserve">Pomodori pelati Bio  </t>
  </si>
  <si>
    <t>Passata di pomodoro Bio</t>
  </si>
  <si>
    <t>Confezioni : sacco polietilene o cartone + sacco</t>
  </si>
  <si>
    <t xml:space="preserve"> + IVA</t>
  </si>
  <si>
    <t>Fusilli di Farro Dicoccum Semintegrale  Bio</t>
  </si>
  <si>
    <t>Penne di Farro Dicoccum  INTEGRALE Bio</t>
  </si>
  <si>
    <t>Prezzo x ct. + IVA</t>
  </si>
  <si>
    <t>Listino n° 0</t>
  </si>
  <si>
    <t>ORDINE MINIMO 80 CARTONI</t>
  </si>
  <si>
    <t xml:space="preserve">Ditali mezzani Senatore Cappelli Bio </t>
  </si>
  <si>
    <t>ANCHE IN CONFEZIONE DA 3 KG vedi lista catering</t>
  </si>
  <si>
    <t>Penne rigate di Farro Dicoccum Semintegrale Bio</t>
  </si>
  <si>
    <t>Nidi di Farro Dicoccum Semintegrale Bio</t>
  </si>
  <si>
    <t xml:space="preserve">Orzo Tostato Moka Bio </t>
  </si>
  <si>
    <r>
      <t xml:space="preserve">POMODORO IN VETRO / </t>
    </r>
    <r>
      <rPr>
        <b/>
        <sz val="12"/>
        <color indexed="10"/>
        <rFont val="Arial"/>
        <family val="2"/>
      </rPr>
      <t>SUGHI PRONTI</t>
    </r>
  </si>
  <si>
    <t>Confezioni: sacco polietilene o cartone + sacco</t>
  </si>
  <si>
    <t xml:space="preserve">POMODORI PELATI IN LATTA    -    LA GARDINIERA                                                                                                                       </t>
  </si>
  <si>
    <t xml:space="preserve">Farina Gialla di Mais Int. Bio </t>
  </si>
  <si>
    <t xml:space="preserve">Decorrenza - aggiornamento al 1° SETTEMBRE 2013 </t>
  </si>
  <si>
    <r>
      <t xml:space="preserve">LISTINO PREZZI PRODOTTI BIO A MARCHIO </t>
    </r>
    <r>
      <rPr>
        <b/>
        <i/>
        <sz val="12"/>
        <rFont val="Arial"/>
        <family val="2"/>
      </rPr>
      <t xml:space="preserve">IRIS </t>
    </r>
  </si>
  <si>
    <r>
      <t xml:space="preserve">                             Pasta  con  verdure </t>
    </r>
    <r>
      <rPr>
        <b/>
        <sz val="12"/>
        <color indexed="57"/>
        <rFont val="Berlin Sans FB Demi"/>
        <family val="2"/>
      </rPr>
      <t>naturalmente   ricca di vitamine</t>
    </r>
  </si>
  <si>
    <r>
      <t xml:space="preserve">Eliche Tricolore Bio </t>
    </r>
    <r>
      <rPr>
        <sz val="12"/>
        <color indexed="10"/>
        <rFont val="Arial"/>
        <family val="2"/>
      </rPr>
      <t>con spinaci e pomodoro</t>
    </r>
  </si>
  <si>
    <r>
      <t>Letterine Tricolori</t>
    </r>
    <r>
      <rPr>
        <sz val="12"/>
        <color indexed="10"/>
        <rFont val="Arial"/>
        <family val="2"/>
      </rPr>
      <t xml:space="preserve"> con spinaci e pomodoro</t>
    </r>
  </si>
  <si>
    <t>Tagliatelle a nido verdi Bio CON SPINACI</t>
  </si>
  <si>
    <t>CRACKERS … per merenda, lo spuntino leggero</t>
  </si>
  <si>
    <r>
      <t>Grano Saraceno decorticato Bio 500 g</t>
    </r>
    <r>
      <rPr>
        <sz val="12"/>
        <rFont val="Calibri"/>
        <family val="2"/>
      </rPr>
      <t>.</t>
    </r>
  </si>
  <si>
    <r>
      <t xml:space="preserve">                             Pasta  con  verdure </t>
    </r>
    <r>
      <rPr>
        <b/>
        <sz val="12"/>
        <color indexed="57"/>
        <rFont val="Berlin Sans FB Demi"/>
        <family val="2"/>
      </rPr>
      <t>naturalmente   ricca di vitamine</t>
    </r>
  </si>
  <si>
    <r>
      <t xml:space="preserve">Letterine Tricolori Bio </t>
    </r>
    <r>
      <rPr>
        <sz val="12"/>
        <color indexed="10"/>
        <rFont val="Arial"/>
        <family val="2"/>
      </rPr>
      <t xml:space="preserve"> con spinaci e pomodoro</t>
    </r>
  </si>
  <si>
    <t>Tagliatelle a nido verdi Bio con spinaci</t>
  </si>
  <si>
    <t xml:space="preserve">  € 2,98  / € 17,88</t>
  </si>
  <si>
    <t>Farina di grano saraceno Bio</t>
  </si>
  <si>
    <t>Prezzo x conf</t>
  </si>
  <si>
    <t xml:space="preserve">Decorrenza - aggiornamento dal 1° SETTEMBRE 2013 </t>
  </si>
  <si>
    <t>SFGS1KG</t>
  </si>
  <si>
    <t>IDV150</t>
  </si>
  <si>
    <t>Brodo vegetale Bio</t>
  </si>
  <si>
    <r>
      <rPr>
        <b/>
        <sz val="12"/>
        <rFont val="Arial"/>
        <family val="2"/>
      </rPr>
      <t xml:space="preserve"> CAFFE' D'ORZO TOSTATO </t>
    </r>
    <r>
      <rPr>
        <b/>
        <sz val="12"/>
        <color indexed="10"/>
        <rFont val="Arial"/>
        <family val="2"/>
      </rPr>
      <t xml:space="preserve">- dalla nostra coltivazione! </t>
    </r>
  </si>
  <si>
    <r>
      <rPr>
        <b/>
        <sz val="12"/>
        <rFont val="Arial"/>
        <family val="2"/>
      </rPr>
      <t xml:space="preserve"> CAFFE' D'ORZO TOSTATO -</t>
    </r>
    <r>
      <rPr>
        <b/>
        <sz val="12"/>
        <color indexed="10"/>
        <rFont val="Arial"/>
        <family val="2"/>
      </rPr>
      <t xml:space="preserve"> dalla nostra coltivazione! </t>
    </r>
  </si>
  <si>
    <t>TRAFILATA AL BRONZO</t>
  </si>
  <si>
    <r>
      <t>PASTA DI SEMOLA BIOLOGICA -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ottima tenuta di cottura</t>
    </r>
  </si>
  <si>
    <r>
      <t xml:space="preserve">PASTA DI SEMOLA BIOLOGICA -  </t>
    </r>
    <r>
      <rPr>
        <b/>
        <sz val="12"/>
        <rFont val="Arial"/>
        <family val="2"/>
      </rPr>
      <t>le speciali</t>
    </r>
  </si>
  <si>
    <r>
      <t xml:space="preserve">PASTA DI SEMOLA INTEGRALE BIOLOGICA -  </t>
    </r>
    <r>
      <rPr>
        <b/>
        <sz val="12"/>
        <color indexed="8"/>
        <rFont val="Arial"/>
        <family val="2"/>
      </rPr>
      <t>ottima tenuta di cottura</t>
    </r>
  </si>
  <si>
    <t>PASTA SEMI-INTEGRALE BIOLOGICA - ricca di sapore ottima tenuta di cottura</t>
  </si>
  <si>
    <t xml:space="preserve">PASTA ALL'UOVO  BIOLOGICA    -     uova bio… ricca e nutriente    </t>
  </si>
  <si>
    <t>PASTA DI KAMUT®  SEMI-INTEGRALE</t>
  </si>
  <si>
    <t>PASTA BIOLOGICA AL GRANO SARACENO 30%</t>
  </si>
  <si>
    <t xml:space="preserve"> PASTA DI FARRO TRITICUM DICOCCUM SEMI-INTEGRALE  e  INTEGRALE  BIOLOGICA</t>
  </si>
  <si>
    <r>
      <rPr>
        <b/>
        <sz val="12"/>
        <rFont val="Arial"/>
        <family val="2"/>
      </rPr>
      <t xml:space="preserve">FARINE BIOLOGICHE … anche nelle confezioni </t>
    </r>
    <r>
      <rPr>
        <b/>
        <sz val="12"/>
        <color indexed="10"/>
        <rFont val="Arial"/>
        <family val="2"/>
      </rPr>
      <t>da 5 kg.</t>
    </r>
  </si>
  <si>
    <t xml:space="preserve"> PASTA DI FARRO TRITICUM DICOCCUM  INTEGRALE e SEMI-INTEGRALE BIOLOGICA</t>
  </si>
  <si>
    <t>PASTA BIOLOGICA  AL GRANO SARACENO</t>
  </si>
  <si>
    <r>
      <t xml:space="preserve">PASTA DI SEMOLA BIOLOGICA SEMINTEGRALE - </t>
    </r>
    <r>
      <rPr>
        <b/>
        <sz val="12"/>
        <rFont val="Arial"/>
        <family val="2"/>
      </rPr>
      <t>… ricca di sapore, ottima tenuta di cottura</t>
    </r>
  </si>
  <si>
    <r>
      <t xml:space="preserve">PASTA DI SEMOLA BIOLOGICA INTEGRALE -  </t>
    </r>
    <r>
      <rPr>
        <b/>
        <sz val="12"/>
        <rFont val="Arial"/>
        <family val="2"/>
      </rPr>
      <t>… ottima tenuta di cottura</t>
    </r>
  </si>
  <si>
    <r>
      <t xml:space="preserve">PASTA DI SEMOLA BIOLOGICA -  </t>
    </r>
    <r>
      <rPr>
        <b/>
        <sz val="12"/>
        <rFont val="Arial"/>
        <family val="2"/>
      </rPr>
      <t xml:space="preserve">… ottima tenuta di cottura speciale per mense </t>
    </r>
  </si>
  <si>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Prodotto da verdure fresche biologiche coltivate anche da IRIS Coop. Agricola - SENZA LIEVITO E GRASSI AGGIUNTI             1 cucchiaino = 1 litro di brodo vegetale     </t>
    </r>
  </si>
  <si>
    <r>
      <t xml:space="preserve">PASTA DI SEMOLA BIOLOGICA -  </t>
    </r>
    <r>
      <rPr>
        <b/>
        <sz val="12"/>
        <rFont val="Arial"/>
        <family val="2"/>
      </rPr>
      <t>ottima tenuta di cottura</t>
    </r>
  </si>
  <si>
    <r>
      <t xml:space="preserve">PASTA DI SEMOLA BIOLOGICA -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le speciali </t>
    </r>
  </si>
  <si>
    <r>
      <t xml:space="preserve">PASTA DI SEMOLA INTEGRALE BIOLOGICA -  </t>
    </r>
    <r>
      <rPr>
        <b/>
        <sz val="12"/>
        <color indexed="8"/>
        <rFont val="Arial"/>
        <family val="2"/>
      </rPr>
      <t>… ottima tenuta di cottura</t>
    </r>
  </si>
  <si>
    <r>
      <t xml:space="preserve">PASTA SEMI-INTEGRALE BIOLOGICA -  </t>
    </r>
    <r>
      <rPr>
        <b/>
        <sz val="12"/>
        <color indexed="8"/>
        <rFont val="Arial"/>
        <family val="2"/>
      </rPr>
      <t>ricca di sapore, ottima tenuta di cottura</t>
    </r>
  </si>
  <si>
    <t xml:space="preserve">PASTA ALL'UOVO  BIOLOGICA          -         UOVA BIO …ricca e nutriente   </t>
  </si>
  <si>
    <t>PASTA DI  FARRO TRITICUM DICOCCUM Semintegrale E INTEGRALE  BIOLOGICA</t>
  </si>
  <si>
    <r>
      <t xml:space="preserve">PASTA DI SEMOLA BIOLOGICA -  </t>
    </r>
    <r>
      <rPr>
        <b/>
        <sz val="12"/>
        <rFont val="Arial"/>
        <family val="2"/>
      </rPr>
      <t xml:space="preserve">ottima tenuta di cottura speciale per mense </t>
    </r>
  </si>
  <si>
    <r>
      <t xml:space="preserve">PASTA DI SEMOLA BIOLOGICA INTEGRALE -  </t>
    </r>
    <r>
      <rPr>
        <b/>
        <sz val="12"/>
        <rFont val="Arial"/>
        <family val="2"/>
      </rPr>
      <t>ottima tenuta di cottura</t>
    </r>
  </si>
  <si>
    <r>
      <t xml:space="preserve">PASTA DI SEMOLA BIOLOGICA SEMINTEGRALE -  </t>
    </r>
    <r>
      <rPr>
        <b/>
        <sz val="12"/>
        <rFont val="Arial"/>
        <family val="2"/>
      </rPr>
      <t>ricca di sapore, ottima tenuta di cottura</t>
    </r>
  </si>
  <si>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Prodotto da verdure fresche biologiche coltivate anche da IRIS Coop. Agricola - SENZA LIEVITO E GRASSI AGGIUNTI                     1 cucchiaino = 1 litro di brodo vegetale     </t>
    </r>
  </si>
  <si>
    <r>
      <rPr>
        <b/>
        <sz val="12"/>
        <rFont val="Arial"/>
        <family val="2"/>
      </rPr>
      <t xml:space="preserve">FARINE BIOLOGICHE … anche nelle confezioni </t>
    </r>
    <r>
      <rPr>
        <b/>
        <sz val="12"/>
        <color indexed="10"/>
        <rFont val="Arial"/>
        <family val="2"/>
      </rPr>
      <t xml:space="preserve">da 5 kg.                             </t>
    </r>
  </si>
  <si>
    <r>
      <t>Scadenza  al 31 Agosto 2014 -</t>
    </r>
    <r>
      <rPr>
        <b/>
        <sz val="12"/>
        <color indexed="10"/>
        <rFont val="Tahoma"/>
        <family val="2"/>
      </rPr>
      <t xml:space="preserve"> il listino potrebbe subire delle variazioni nel corso dell'anno  </t>
    </r>
  </si>
  <si>
    <t>SGI004I</t>
  </si>
  <si>
    <t>Galletta 100% di RISO novità</t>
  </si>
  <si>
    <t>Galletta 100% di Mais Bio</t>
  </si>
  <si>
    <t xml:space="preserve">Galletta 100% di MAIS Bio </t>
  </si>
  <si>
    <t>Galletta 100% di RISO Bio</t>
  </si>
  <si>
    <t xml:space="preserve">Un prodotto super: LE GALLETTE </t>
  </si>
  <si>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per uno snack gustoso ma nutriente senza grassi aggiunti  - per merende salutari e stuzzicanti                                                          </t>
    </r>
    <r>
      <rPr>
        <b/>
        <sz val="16"/>
        <color indexed="10"/>
        <rFont val="Arial"/>
        <family val="2"/>
      </rPr>
      <t>NOVITA' 40 GRAMMI</t>
    </r>
  </si>
  <si>
    <t>Spaghetti grano antico  Bio</t>
  </si>
  <si>
    <t>Fusilli grano antico  Bio</t>
  </si>
  <si>
    <t>PASTA BIOLOGICA GRANO ANTICO INTEGRALE</t>
  </si>
  <si>
    <t>PASTA BIOLOGICA DI GRANO "SENATORE CAPPELLI" INTEGRALE</t>
  </si>
  <si>
    <t>Farina di farro SPELTA semintegrale Bio</t>
  </si>
  <si>
    <t>Farina di Farro spelta Semintegrale Bio</t>
  </si>
  <si>
    <r>
      <t xml:space="preserve">NOVITA'! </t>
    </r>
    <r>
      <rPr>
        <b/>
        <sz val="12"/>
        <rFont val="Tahoma"/>
        <family val="2"/>
      </rPr>
      <t xml:space="preserve">Le nostre farine di farro SPELTA e di grano saraceno anche nelle confezioni da </t>
    </r>
    <r>
      <rPr>
        <b/>
        <sz val="12"/>
        <color indexed="10"/>
        <rFont val="Tahoma"/>
        <family val="2"/>
      </rPr>
      <t>1 kg.</t>
    </r>
    <r>
      <rPr>
        <b/>
        <sz val="12"/>
        <color indexed="10"/>
        <rFont val="Tahoma"/>
        <family val="2"/>
      </rPr>
      <t>!</t>
    </r>
  </si>
  <si>
    <t>Vita totale prodotto delle farine:  tipo 0 12 mesi, integrale e semola 10 mesi,  di mais 14 mesi, farro 12 mesi, grano saraceno 14 mesi</t>
  </si>
  <si>
    <t>Farina Gialla di Mais Integrale Bio</t>
  </si>
  <si>
    <t xml:space="preserve">Farina di grano saraceno Bio </t>
  </si>
  <si>
    <t>SGI40M</t>
  </si>
  <si>
    <t>SGI40R</t>
  </si>
  <si>
    <t>CEREALI IN CHICCHI  SOTTOVUOTO</t>
  </si>
  <si>
    <t xml:space="preserve">POMODORI PELATI E PASSATA  IN LATTA                                                                                                                        </t>
  </si>
  <si>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per uno snack gustoso ma nutriente senza grassi aggiunti per merende salutari e stuzzicanti                                                          </t>
    </r>
    <r>
      <rPr>
        <b/>
        <sz val="16"/>
        <color indexed="10"/>
        <rFont val="Arial"/>
        <family val="2"/>
      </rPr>
      <t>NOVITA' GALLETTE -  40 GRAMMI</t>
    </r>
  </si>
  <si>
    <t>PASTA BIOLOGICA DI GRANO "SENATORE CAPPELLI" integrale</t>
  </si>
  <si>
    <t>PASTA BIOLOGICA GRANO ANTICO integrale</t>
  </si>
  <si>
    <t>Farina di farro spelta semintegrale Bio</t>
  </si>
  <si>
    <r>
      <t xml:space="preserve">NOVITA'! </t>
    </r>
    <r>
      <rPr>
        <b/>
        <sz val="12"/>
        <rFont val="Tahoma"/>
        <family val="2"/>
      </rPr>
      <t xml:space="preserve">Le nostre farine di farro spelta e di grano saraceno anche nelle confezioni da </t>
    </r>
    <r>
      <rPr>
        <b/>
        <sz val="12"/>
        <color indexed="10"/>
        <rFont val="Tahoma"/>
        <family val="2"/>
      </rPr>
      <t>1 kg.!</t>
    </r>
  </si>
  <si>
    <t>Farina di Farro Spelta Semintegrale Bio</t>
  </si>
  <si>
    <t xml:space="preserve">Galletta 100% di Mais </t>
  </si>
  <si>
    <t>CEREALI IN CHICCHI SOTTOVUOTO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</si>
</sst>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_-;\-[$€-2]\ * #,##0_-;_-[$€-2]\ * &quot;-&quot;_-;_-@_-"/>
    <numFmt numFmtId="171" formatCode="_-[$€-2]\ * #,##0.0_-;\-[$€-2]\ * #,##0.0_-;_-[$€-2]\ * &quot;-&quot;_-;_-@_-"/>
    <numFmt numFmtId="172" formatCode="_-[$€-2]\ * #,##0.00_-;\-[$€-2]\ * #,##0.00_-;_-[$€-2]\ * &quot;-&quot;_-;_-@_-"/>
    <numFmt numFmtId="173" formatCode="_-[$€-2]\ * #,##0.000_-;\-[$€-2]\ * #,##0.000_-;_-[$€-2]\ * &quot;-&quot;_-;_-@_-"/>
    <numFmt numFmtId="174" formatCode="_-[$€-2]\ * #,##0.0000_-;\-[$€-2]\ * #,##0.0000_-;_-[$€-2]\ * &quot;-&quot;_-;_-@_-"/>
    <numFmt numFmtId="175" formatCode="_-[$€-2]\ * #,##0.00000_-;\-[$€-2]\ * #,##0.00000_-;_-[$€-2]\ * &quot;-&quot;_-;_-@_-"/>
    <numFmt numFmtId="176" formatCode="_-[$€-2]\ * #,##0.00000_-;\-[$€-2]\ * #,##0.00000_-;_-[$€-2]\ * &quot;-&quot;?????_-;_-@_-"/>
    <numFmt numFmtId="177" formatCode="_-* #,##0.0_-;\-* #,##0.0_-;_-* &quot;-&quot;_-;_-@_-"/>
    <numFmt numFmtId="178" formatCode="_-[$€-2]\ * #,##0.00_-;\-[$€-2]\ * #,##0.00_-;_-[$€-2]\ * &quot;-&quot;??_-;_-@_-"/>
    <numFmt numFmtId="179" formatCode="_-&quot;L.&quot;\ * #,##0.0_-;\-&quot;L.&quot;\ * #,##0.0_-;_-&quot;L.&quot;\ * &quot;-&quot;_-;_-@_-"/>
    <numFmt numFmtId="180" formatCode="_-&quot;L.&quot;\ * #,##0.00_-;\-&quot;L.&quot;\ * #,##0.00_-;_-&quot;L.&quot;\ * &quot;-&quot;_-;_-@_-"/>
    <numFmt numFmtId="181" formatCode="_-&quot;L.&quot;\ * #,##0.000_-;\-&quot;L.&quot;\ * #,##0.000_-;_-&quot;L.&quot;\ * &quot;-&quot;_-;_-@_-"/>
    <numFmt numFmtId="182" formatCode="_-&quot;L.&quot;\ * #,##0.0000_-;\-&quot;L.&quot;\ * #,##0.0000_-;_-&quot;L.&quot;\ * &quot;-&quot;_-;_-@_-"/>
    <numFmt numFmtId="183" formatCode="_-&quot;L.&quot;\ * #,##0.00000_-;\-&quot;L.&quot;\ * #,##0.00000_-;_-&quot;L.&quot;\ * &quot;-&quot;_-;_-@_-"/>
    <numFmt numFmtId="184" formatCode="_-[$€-2]\ * #,##0.000_-;\-[$€-2]\ * #,##0.000_-;_-[$€-2]\ * &quot;-&quot;??_-;_-@_-"/>
    <numFmt numFmtId="185" formatCode="_-[$€-2]\ * #,##0.0000_-;\-[$€-2]\ * #,##0.0000_-;_-[$€-2]\ * &quot;-&quot;??_-;_-@_-"/>
    <numFmt numFmtId="186" formatCode="_-[$€-2]\ * #,##0.00000_-;\-[$€-2]\ * #,##0.00000_-;_-[$€-2]\ * &quot;-&quot;??_-;_-@_-"/>
    <numFmt numFmtId="187" formatCode="_-[$€-2]\ * #,##0.00_-;\-[$€-2]\ * #,##0.00_-;_-[$€-2]\ * &quot;-&quot;??_-"/>
    <numFmt numFmtId="188" formatCode="#,##0.00_ ;\-#,##0.00\ "/>
    <numFmt numFmtId="189" formatCode="_-[$€-2]\ * #,##0.000_-;\-[$€-2]\ * #,##0.000_-;_-[$€-2]\ * &quot;-&quot;??_-"/>
    <numFmt numFmtId="190" formatCode="_-[$€-2]\ * #,##0.0000_-;\-[$€-2]\ * #,##0.0000_-;_-[$€-2]\ * &quot;-&quot;??_-"/>
    <numFmt numFmtId="191" formatCode="_-[$€-2]\ * #,##0.00000_-;\-[$€-2]\ * #,##0.00000_-;_-[$€-2]\ * &quot;-&quot;??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&quot;€&quot;\ #,##0.00"/>
    <numFmt numFmtId="198" formatCode="&quot;€&quot;\ #,##0.0000"/>
    <numFmt numFmtId="199" formatCode="&quot;€&quot;\ #,##0.000"/>
    <numFmt numFmtId="200" formatCode="_-* #,##0.000_-;\-* #,##0.000_-;_-* &quot;-&quot;???_-;_-@_-"/>
    <numFmt numFmtId="201" formatCode="_-&quot;€&quot;\ * #,##0.000_-;\-&quot;€&quot;\ * #,##0.000_-;_-&quot;€&quot;\ * &quot;-&quot;???_-;_-@_-"/>
    <numFmt numFmtId="202" formatCode="_-&quot;€&quot;\ * #,##0.0000_-;\-&quot;€&quot;\ * #,##0.0000_-;_-&quot;€&quot;\ * &quot;-&quot;????_-;_-@_-"/>
    <numFmt numFmtId="203" formatCode="#,##0.0_ ;\-#,##0.0\ "/>
    <numFmt numFmtId="204" formatCode="#,##0_ ;\-#,##0\ "/>
    <numFmt numFmtId="205" formatCode="[$€-2]\ #,##0.00;\-[$€-2]\ #,##0.00"/>
    <numFmt numFmtId="206" formatCode="#,##0.0"/>
    <numFmt numFmtId="207" formatCode="#,##0.00_ ;[Red]\-#,##0.00\ "/>
  </numFmts>
  <fonts count="59">
    <font>
      <sz val="11"/>
      <name val="Tahoma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Berlin Sans FB Demi"/>
      <family val="2"/>
    </font>
    <font>
      <b/>
      <sz val="12"/>
      <color indexed="10"/>
      <name val="Berlin Sans FB Demi"/>
      <family val="2"/>
    </font>
    <font>
      <b/>
      <sz val="12"/>
      <color indexed="57"/>
      <name val="Berlin Sans FB Demi"/>
      <family val="2"/>
    </font>
    <font>
      <sz val="12"/>
      <color indexed="10"/>
      <name val="Berlin Sans FB"/>
      <family val="2"/>
    </font>
    <font>
      <sz val="12"/>
      <name val="Tahoma"/>
      <family val="2"/>
    </font>
    <font>
      <sz val="8"/>
      <name val="Tahoma"/>
      <family val="2"/>
    </font>
    <font>
      <sz val="12"/>
      <name val="Bookman Old Style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i/>
      <sz val="12"/>
      <name val="Tahoma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Accounting"/>
      <sz val="12"/>
      <name val="Arial"/>
      <family val="2"/>
    </font>
    <font>
      <sz val="12"/>
      <color indexed="10"/>
      <name val="Tahoma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12"/>
      <color indexed="44"/>
      <name val="Arial"/>
      <family val="2"/>
    </font>
    <font>
      <i/>
      <sz val="11"/>
      <name val="Tahoma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b/>
      <sz val="18"/>
      <color indexed="12"/>
      <name val="Arial"/>
      <family val="2"/>
    </font>
    <font>
      <b/>
      <sz val="14"/>
      <color indexed="10"/>
      <name val="Tahoma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Bookman Old Style"/>
      <family val="0"/>
    </font>
    <font>
      <sz val="10"/>
      <color indexed="8"/>
      <name val="Times New Roman"/>
      <family val="0"/>
    </font>
    <font>
      <sz val="10"/>
      <color indexed="8"/>
      <name val="Bookman Old Style"/>
      <family val="0"/>
    </font>
    <font>
      <sz val="12"/>
      <color indexed="8"/>
      <name val="Times New Roman"/>
      <family val="0"/>
    </font>
    <font>
      <b/>
      <sz val="18"/>
      <color indexed="16"/>
      <name val="Tahoma"/>
      <family val="0"/>
    </font>
    <font>
      <b/>
      <sz val="16"/>
      <color indexed="16"/>
      <name val="Tahoma"/>
      <family val="0"/>
    </font>
    <font>
      <b/>
      <sz val="18"/>
      <color indexed="10"/>
      <name val="Tahoma"/>
      <family val="0"/>
    </font>
    <font>
      <b/>
      <sz val="2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0" borderId="2" applyNumberFormat="0" applyFill="0" applyAlignment="0" applyProtection="0"/>
    <xf numFmtId="0" fontId="38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187" fontId="0" fillId="0" borderId="0" applyFont="0" applyFill="0" applyBorder="0" applyAlignment="0" applyProtection="0"/>
    <xf numFmtId="0" fontId="3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4" applyNumberFormat="0" applyFont="0" applyAlignment="0" applyProtection="0"/>
    <xf numFmtId="0" fontId="41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8" borderId="0" xfId="0" applyFont="1" applyFill="1" applyAlignment="1">
      <alignment horizontal="centerContinuous"/>
    </xf>
    <xf numFmtId="0" fontId="2" fillId="8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justify" indent="15"/>
    </xf>
    <xf numFmtId="44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Continuous" wrapText="1"/>
    </xf>
    <xf numFmtId="44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7" fontId="2" fillId="0" borderId="11" xfId="63" applyNumberFormat="1" applyFont="1" applyBorder="1" applyAlignment="1">
      <alignment horizontal="center"/>
    </xf>
    <xf numFmtId="1" fontId="3" fillId="0" borderId="11" xfId="63" applyNumberFormat="1" applyFont="1" applyBorder="1" applyAlignment="1">
      <alignment horizontal="center"/>
    </xf>
    <xf numFmtId="7" fontId="3" fillId="0" borderId="11" xfId="63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4" fontId="15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44" fontId="12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44" fontId="2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7" fontId="2" fillId="0" borderId="11" xfId="63" applyNumberFormat="1" applyFont="1" applyFill="1" applyBorder="1" applyAlignment="1">
      <alignment horizontal="center"/>
    </xf>
    <xf numFmtId="1" fontId="22" fillId="0" borderId="11" xfId="63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4" fontId="2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7" fontId="2" fillId="0" borderId="11" xfId="63" applyNumberFormat="1" applyFont="1" applyFill="1" applyBorder="1" applyAlignment="1">
      <alignment horizontal="center"/>
    </xf>
    <xf numFmtId="1" fontId="3" fillId="0" borderId="11" xfId="63" applyNumberFormat="1" applyFont="1" applyFill="1" applyBorder="1" applyAlignment="1">
      <alignment horizontal="center"/>
    </xf>
    <xf numFmtId="7" fontId="3" fillId="0" borderId="11" xfId="63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197" fontId="2" fillId="0" borderId="11" xfId="63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7" fontId="2" fillId="0" borderId="12" xfId="63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4" fontId="2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 wrapText="1"/>
    </xf>
    <xf numFmtId="7" fontId="2" fillId="0" borderId="0" xfId="63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4" fontId="2" fillId="0" borderId="11" xfId="0" applyNumberFormat="1" applyFont="1" applyFill="1" applyBorder="1" applyAlignment="1">
      <alignment/>
    </xf>
    <xf numFmtId="44" fontId="2" fillId="0" borderId="11" xfId="63" applyNumberFormat="1" applyFont="1" applyBorder="1" applyAlignment="1">
      <alignment horizontal="center"/>
    </xf>
    <xf numFmtId="44" fontId="3" fillId="0" borderId="11" xfId="63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1" fontId="3" fillId="0" borderId="11" xfId="63" applyNumberFormat="1" applyFont="1" applyBorder="1" applyAlignment="1">
      <alignment horizontal="center" vertical="center"/>
    </xf>
    <xf numFmtId="1" fontId="3" fillId="8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Continuous" wrapText="1"/>
    </xf>
    <xf numFmtId="1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" fontId="3" fillId="0" borderId="12" xfId="63" applyNumberFormat="1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63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Alignment="1">
      <alignment horizontal="center"/>
    </xf>
    <xf numFmtId="0" fontId="17" fillId="0" borderId="0" xfId="0" applyFont="1" applyAlignment="1">
      <alignment/>
    </xf>
    <xf numFmtId="0" fontId="27" fillId="8" borderId="0" xfId="0" applyFont="1" applyFill="1" applyAlignment="1">
      <alignment horizontal="centerContinuous"/>
    </xf>
    <xf numFmtId="8" fontId="2" fillId="0" borderId="11" xfId="63" applyNumberFormat="1" applyFont="1" applyBorder="1" applyAlignment="1">
      <alignment horizontal="center"/>
    </xf>
    <xf numFmtId="204" fontId="3" fillId="0" borderId="11" xfId="63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8" fontId="2" fillId="0" borderId="11" xfId="63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97" fontId="16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center"/>
    </xf>
    <xf numFmtId="197" fontId="3" fillId="0" borderId="10" xfId="63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8" fontId="2" fillId="0" borderId="12" xfId="63" applyNumberFormat="1" applyFont="1" applyBorder="1" applyAlignment="1">
      <alignment horizontal="center"/>
    </xf>
    <xf numFmtId="197" fontId="2" fillId="0" borderId="0" xfId="0" applyNumberFormat="1" applyFont="1" applyAlignment="1">
      <alignment/>
    </xf>
    <xf numFmtId="204" fontId="3" fillId="0" borderId="0" xfId="0" applyNumberFormat="1" applyFont="1" applyAlignment="1">
      <alignment horizontal="center"/>
    </xf>
    <xf numFmtId="7" fontId="3" fillId="0" borderId="16" xfId="63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/>
    </xf>
    <xf numFmtId="197" fontId="15" fillId="0" borderId="0" xfId="0" applyNumberFormat="1" applyFont="1" applyAlignment="1">
      <alignment/>
    </xf>
    <xf numFmtId="44" fontId="12" fillId="0" borderId="0" xfId="0" applyNumberFormat="1" applyFont="1" applyAlignment="1">
      <alignment/>
    </xf>
    <xf numFmtId="44" fontId="16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63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4" fontId="3" fillId="0" borderId="16" xfId="63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197" fontId="2" fillId="0" borderId="11" xfId="63" applyNumberFormat="1" applyFont="1" applyBorder="1" applyAlignment="1">
      <alignment horizontal="center"/>
    </xf>
    <xf numFmtId="1" fontId="22" fillId="0" borderId="10" xfId="6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63" applyNumberFormat="1" applyFont="1" applyBorder="1" applyAlignment="1">
      <alignment horizontal="center"/>
    </xf>
    <xf numFmtId="1" fontId="22" fillId="0" borderId="11" xfId="63" applyNumberFormat="1" applyFont="1" applyBorder="1" applyAlignment="1">
      <alignment horizontal="center"/>
    </xf>
    <xf numFmtId="7" fontId="3" fillId="0" borderId="10" xfId="63" applyNumberFormat="1" applyFont="1" applyBorder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7" fontId="2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/>
      <protection locked="0"/>
    </xf>
    <xf numFmtId="44" fontId="2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97" fontId="2" fillId="0" borderId="0" xfId="63" applyNumberFormat="1" applyFont="1" applyBorder="1" applyAlignment="1">
      <alignment horizontal="center"/>
    </xf>
    <xf numFmtId="0" fontId="3" fillId="0" borderId="0" xfId="63" applyNumberFormat="1" applyFont="1" applyBorder="1" applyAlignment="1">
      <alignment horizontal="center" vertical="center"/>
    </xf>
    <xf numFmtId="7" fontId="3" fillId="0" borderId="0" xfId="63" applyNumberFormat="1" applyFont="1" applyBorder="1" applyAlignment="1">
      <alignment horizontal="center"/>
    </xf>
    <xf numFmtId="0" fontId="3" fillId="0" borderId="11" xfId="63" applyNumberFormat="1" applyFont="1" applyBorder="1" applyAlignment="1">
      <alignment horizontal="center"/>
    </xf>
    <xf numFmtId="44" fontId="3" fillId="0" borderId="0" xfId="63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63" applyNumberFormat="1" applyFont="1" applyBorder="1" applyAlignment="1">
      <alignment horizontal="center" vertical="center"/>
    </xf>
    <xf numFmtId="44" fontId="2" fillId="0" borderId="0" xfId="63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7" fontId="3" fillId="0" borderId="1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3" fillId="0" borderId="0" xfId="51" applyNumberFormat="1" applyFont="1" applyBorder="1" applyAlignment="1">
      <alignment horizontal="center"/>
    </xf>
    <xf numFmtId="44" fontId="3" fillId="0" borderId="0" xfId="51" applyNumberFormat="1" applyFont="1" applyBorder="1" applyAlignment="1">
      <alignment horizontal="center"/>
    </xf>
    <xf numFmtId="197" fontId="2" fillId="0" borderId="13" xfId="63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" fontId="3" fillId="0" borderId="12" xfId="63" applyNumberFormat="1" applyFont="1" applyFill="1" applyBorder="1" applyAlignment="1">
      <alignment horizontal="center"/>
    </xf>
    <xf numFmtId="7" fontId="3" fillId="0" borderId="12" xfId="63" applyNumberFormat="1" applyFont="1" applyBorder="1" applyAlignment="1">
      <alignment horizontal="center"/>
    </xf>
    <xf numFmtId="197" fontId="2" fillId="0" borderId="12" xfId="63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7" fontId="2" fillId="0" borderId="18" xfId="63" applyNumberFormat="1" applyFont="1" applyBorder="1" applyAlignment="1">
      <alignment horizontal="center"/>
    </xf>
    <xf numFmtId="1" fontId="3" fillId="0" borderId="13" xfId="63" applyNumberFormat="1" applyFont="1" applyFill="1" applyBorder="1" applyAlignment="1">
      <alignment horizontal="center"/>
    </xf>
    <xf numFmtId="7" fontId="3" fillId="0" borderId="13" xfId="63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7" fontId="2" fillId="0" borderId="21" xfId="63" applyNumberFormat="1" applyFont="1" applyBorder="1" applyAlignment="1">
      <alignment horizontal="center"/>
    </xf>
    <xf numFmtId="7" fontId="3" fillId="0" borderId="20" xfId="63" applyNumberFormat="1" applyFont="1" applyBorder="1" applyAlignment="1">
      <alignment horizontal="center"/>
    </xf>
    <xf numFmtId="7" fontId="3" fillId="0" borderId="22" xfId="63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7" fontId="2" fillId="0" borderId="24" xfId="63" applyNumberFormat="1" applyFont="1" applyBorder="1" applyAlignment="1">
      <alignment horizontal="center"/>
    </xf>
    <xf numFmtId="1" fontId="3" fillId="0" borderId="17" xfId="63" applyNumberFormat="1" applyFont="1" applyBorder="1" applyAlignment="1">
      <alignment horizontal="center"/>
    </xf>
    <xf numFmtId="7" fontId="3" fillId="0" borderId="17" xfId="63" applyNumberFormat="1" applyFont="1" applyBorder="1" applyAlignment="1">
      <alignment horizontal="center"/>
    </xf>
    <xf numFmtId="7" fontId="3" fillId="0" borderId="25" xfId="63" applyNumberFormat="1" applyFont="1" applyBorder="1" applyAlignment="1">
      <alignment horizontal="center"/>
    </xf>
    <xf numFmtId="7" fontId="2" fillId="0" borderId="12" xfId="63" applyNumberFormat="1" applyFont="1" applyBorder="1" applyAlignment="1">
      <alignment horizontal="center" vertical="center"/>
    </xf>
    <xf numFmtId="7" fontId="3" fillId="0" borderId="11" xfId="63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/>
    </xf>
    <xf numFmtId="1" fontId="3" fillId="0" borderId="13" xfId="63" applyNumberFormat="1" applyFont="1" applyFill="1" applyBorder="1" applyAlignment="1">
      <alignment horizontal="center" vertical="center"/>
    </xf>
    <xf numFmtId="44" fontId="3" fillId="0" borderId="13" xfId="63" applyNumberFormat="1" applyFont="1" applyFill="1" applyBorder="1" applyAlignment="1">
      <alignment horizontal="center" vertical="center"/>
    </xf>
    <xf numFmtId="7" fontId="3" fillId="0" borderId="13" xfId="63" applyNumberFormat="1" applyFont="1" applyBorder="1" applyAlignment="1">
      <alignment horizontal="center" vertical="center"/>
    </xf>
    <xf numFmtId="0" fontId="3" fillId="0" borderId="20" xfId="63" applyNumberFormat="1" applyFont="1" applyBorder="1" applyAlignment="1">
      <alignment horizontal="center" vertical="center"/>
    </xf>
    <xf numFmtId="0" fontId="3" fillId="0" borderId="17" xfId="63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7" fontId="3" fillId="0" borderId="11" xfId="63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97" fontId="2" fillId="0" borderId="18" xfId="63" applyNumberFormat="1" applyFont="1" applyBorder="1" applyAlignment="1">
      <alignment horizontal="center"/>
    </xf>
    <xf numFmtId="0" fontId="3" fillId="0" borderId="13" xfId="63" applyNumberFormat="1" applyFont="1" applyBorder="1" applyAlignment="1">
      <alignment horizontal="center" vertical="center"/>
    </xf>
    <xf numFmtId="7" fontId="2" fillId="0" borderId="18" xfId="63" applyNumberFormat="1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1" fontId="3" fillId="0" borderId="13" xfId="63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97" fontId="2" fillId="0" borderId="24" xfId="63" applyNumberFormat="1" applyFont="1" applyBorder="1" applyAlignment="1">
      <alignment horizontal="center"/>
    </xf>
    <xf numFmtId="1" fontId="3" fillId="0" borderId="24" xfId="63" applyNumberFormat="1" applyFont="1" applyBorder="1" applyAlignment="1">
      <alignment horizontal="center"/>
    </xf>
    <xf numFmtId="7" fontId="3" fillId="0" borderId="24" xfId="63" applyNumberFormat="1" applyFont="1" applyBorder="1" applyAlignment="1">
      <alignment horizontal="center"/>
    </xf>
    <xf numFmtId="7" fontId="3" fillId="0" borderId="27" xfId="63" applyNumberFormat="1" applyFont="1" applyBorder="1" applyAlignment="1">
      <alignment horizontal="center"/>
    </xf>
    <xf numFmtId="197" fontId="2" fillId="0" borderId="17" xfId="63" applyNumberFormat="1" applyFont="1" applyBorder="1" applyAlignment="1">
      <alignment horizontal="center"/>
    </xf>
    <xf numFmtId="0" fontId="3" fillId="0" borderId="12" xfId="63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7" fontId="3" fillId="0" borderId="29" xfId="63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7" fillId="24" borderId="11" xfId="0" applyFont="1" applyFill="1" applyBorder="1" applyAlignment="1">
      <alignment horizontal="left"/>
    </xf>
    <xf numFmtId="0" fontId="29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1" fillId="24" borderId="11" xfId="0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top" wrapText="1"/>
    </xf>
    <xf numFmtId="49" fontId="2" fillId="7" borderId="20" xfId="0" applyNumberFormat="1" applyFont="1" applyFill="1" applyBorder="1" applyAlignment="1">
      <alignment horizontal="center" vertical="top" wrapText="1"/>
    </xf>
    <xf numFmtId="49" fontId="2" fillId="7" borderId="2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8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2</xdr:col>
      <xdr:colOff>1924050</xdr:colOff>
      <xdr:row>3</xdr:row>
      <xdr:rowOff>104775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438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114300</xdr:rowOff>
    </xdr:from>
    <xdr:to>
      <xdr:col>6</xdr:col>
      <xdr:colOff>428625</xdr:colOff>
      <xdr:row>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91075" y="114300"/>
          <a:ext cx="30099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571500</xdr:colOff>
      <xdr:row>6</xdr:row>
      <xdr:rowOff>76200</xdr:rowOff>
    </xdr:to>
    <xdr:pic>
      <xdr:nvPicPr>
        <xdr:cNvPr id="3" name="Picture 15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52400"/>
          <a:ext cx="1200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121</xdr:row>
      <xdr:rowOff>0</xdr:rowOff>
    </xdr:from>
    <xdr:to>
      <xdr:col>6</xdr:col>
      <xdr:colOff>0</xdr:colOff>
      <xdr:row>121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5067300" y="28013025"/>
          <a:ext cx="2305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114300</xdr:colOff>
      <xdr:row>62</xdr:row>
      <xdr:rowOff>57150</xdr:rowOff>
    </xdr:from>
    <xdr:to>
      <xdr:col>7</xdr:col>
      <xdr:colOff>552450</xdr:colOff>
      <xdr:row>63</xdr:row>
      <xdr:rowOff>0</xdr:rowOff>
    </xdr:to>
    <xdr:sp>
      <xdr:nvSpPr>
        <xdr:cNvPr id="5" name="WordArt 18"/>
        <xdr:cNvSpPr>
          <a:spLocks/>
        </xdr:cNvSpPr>
      </xdr:nvSpPr>
      <xdr:spPr>
        <a:xfrm>
          <a:off x="114300" y="13954125"/>
          <a:ext cx="8753475" cy="26670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0</xdr:col>
      <xdr:colOff>142875</xdr:colOff>
      <xdr:row>64</xdr:row>
      <xdr:rowOff>57150</xdr:rowOff>
    </xdr:from>
    <xdr:to>
      <xdr:col>2</xdr:col>
      <xdr:colOff>1638300</xdr:colOff>
      <xdr:row>65</xdr:row>
      <xdr:rowOff>190500</xdr:rowOff>
    </xdr:to>
    <xdr:sp>
      <xdr:nvSpPr>
        <xdr:cNvPr id="6" name="CasellaDiTesto 11"/>
        <xdr:cNvSpPr txBox="1">
          <a:spLocks noChangeArrowheads="1"/>
        </xdr:cNvSpPr>
      </xdr:nvSpPr>
      <xdr:spPr>
        <a:xfrm>
          <a:off x="142875" y="14478000"/>
          <a:ext cx="30099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grano macinato a pietra</a:t>
          </a:r>
        </a:p>
      </xdr:txBody>
    </xdr:sp>
    <xdr:clientData/>
  </xdr:twoCellAnchor>
  <xdr:twoCellAnchor>
    <xdr:from>
      <xdr:col>0</xdr:col>
      <xdr:colOff>142875</xdr:colOff>
      <xdr:row>73</xdr:row>
      <xdr:rowOff>9525</xdr:rowOff>
    </xdr:from>
    <xdr:to>
      <xdr:col>2</xdr:col>
      <xdr:colOff>1600200</xdr:colOff>
      <xdr:row>74</xdr:row>
      <xdr:rowOff>133350</xdr:rowOff>
    </xdr:to>
    <xdr:sp>
      <xdr:nvSpPr>
        <xdr:cNvPr id="7" name="CasellaDiTesto 12"/>
        <xdr:cNvSpPr txBox="1">
          <a:spLocks noChangeArrowheads="1"/>
        </xdr:cNvSpPr>
      </xdr:nvSpPr>
      <xdr:spPr>
        <a:xfrm>
          <a:off x="142875" y="16563975"/>
          <a:ext cx="2971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grano macinato a pietra</a:t>
          </a:r>
        </a:p>
      </xdr:txBody>
    </xdr:sp>
    <xdr:clientData/>
  </xdr:twoCellAnchor>
  <xdr:twoCellAnchor>
    <xdr:from>
      <xdr:col>0</xdr:col>
      <xdr:colOff>142875</xdr:colOff>
      <xdr:row>86</xdr:row>
      <xdr:rowOff>66675</xdr:rowOff>
    </xdr:from>
    <xdr:to>
      <xdr:col>2</xdr:col>
      <xdr:colOff>1600200</xdr:colOff>
      <xdr:row>87</xdr:row>
      <xdr:rowOff>180975</xdr:rowOff>
    </xdr:to>
    <xdr:sp>
      <xdr:nvSpPr>
        <xdr:cNvPr id="8" name="CasellaDiTesto 13"/>
        <xdr:cNvSpPr txBox="1">
          <a:spLocks noChangeArrowheads="1"/>
        </xdr:cNvSpPr>
      </xdr:nvSpPr>
      <xdr:spPr>
        <a:xfrm>
          <a:off x="142875" y="19764375"/>
          <a:ext cx="2971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grano macinato a pietra</a:t>
          </a:r>
        </a:p>
      </xdr:txBody>
    </xdr:sp>
    <xdr:clientData/>
  </xdr:twoCellAnchor>
  <xdr:twoCellAnchor>
    <xdr:from>
      <xdr:col>0</xdr:col>
      <xdr:colOff>133350</xdr:colOff>
      <xdr:row>114</xdr:row>
      <xdr:rowOff>66675</xdr:rowOff>
    </xdr:from>
    <xdr:to>
      <xdr:col>2</xdr:col>
      <xdr:colOff>1600200</xdr:colOff>
      <xdr:row>115</xdr:row>
      <xdr:rowOff>247650</xdr:rowOff>
    </xdr:to>
    <xdr:sp>
      <xdr:nvSpPr>
        <xdr:cNvPr id="9" name="CasellaDiTesto 14"/>
        <xdr:cNvSpPr txBox="1">
          <a:spLocks noChangeArrowheads="1"/>
        </xdr:cNvSpPr>
      </xdr:nvSpPr>
      <xdr:spPr>
        <a:xfrm>
          <a:off x="133350" y="26412825"/>
          <a:ext cx="2981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IN CONFEZIONI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da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5 kg.</a:t>
          </a:r>
        </a:p>
      </xdr:txBody>
    </xdr:sp>
    <xdr:clientData/>
  </xdr:twoCellAnchor>
  <xdr:twoCellAnchor>
    <xdr:from>
      <xdr:col>0</xdr:col>
      <xdr:colOff>695325</xdr:colOff>
      <xdr:row>171</xdr:row>
      <xdr:rowOff>200025</xdr:rowOff>
    </xdr:from>
    <xdr:to>
      <xdr:col>2</xdr:col>
      <xdr:colOff>790575</xdr:colOff>
      <xdr:row>171</xdr:row>
      <xdr:rowOff>533400</xdr:rowOff>
    </xdr:to>
    <xdr:sp>
      <xdr:nvSpPr>
        <xdr:cNvPr id="10" name="CasellaDiTesto 15"/>
        <xdr:cNvSpPr txBox="1">
          <a:spLocks noChangeArrowheads="1"/>
        </xdr:cNvSpPr>
      </xdr:nvSpPr>
      <xdr:spPr>
        <a:xfrm rot="21440744">
          <a:off x="695325" y="40347900"/>
          <a:ext cx="1609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novità!</a:t>
          </a:r>
        </a:p>
      </xdr:txBody>
    </xdr:sp>
    <xdr:clientData/>
  </xdr:twoCellAnchor>
  <xdr:twoCellAnchor>
    <xdr:from>
      <xdr:col>0</xdr:col>
      <xdr:colOff>95250</xdr:colOff>
      <xdr:row>215</xdr:row>
      <xdr:rowOff>47625</xdr:rowOff>
    </xdr:from>
    <xdr:to>
      <xdr:col>2</xdr:col>
      <xdr:colOff>1828800</xdr:colOff>
      <xdr:row>216</xdr:row>
      <xdr:rowOff>152400</xdr:rowOff>
    </xdr:to>
    <xdr:sp>
      <xdr:nvSpPr>
        <xdr:cNvPr id="11" name="CasellaDiTesto 16"/>
        <xdr:cNvSpPr txBox="1">
          <a:spLocks noChangeArrowheads="1"/>
        </xdr:cNvSpPr>
      </xdr:nvSpPr>
      <xdr:spPr>
        <a:xfrm>
          <a:off x="95250" y="50758725"/>
          <a:ext cx="3248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IN CONFEZIONI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da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3 kg.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2</xdr:col>
      <xdr:colOff>1924050</xdr:colOff>
      <xdr:row>3</xdr:row>
      <xdr:rowOff>152400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514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2028825</xdr:colOff>
      <xdr:row>0</xdr:row>
      <xdr:rowOff>114300</xdr:rowOff>
    </xdr:from>
    <xdr:to>
      <xdr:col>6</xdr:col>
      <xdr:colOff>142875</xdr:colOff>
      <xdr:row>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0" y="114300"/>
          <a:ext cx="37242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Corteregona, 1- 26030 CALVATONE (CR)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200025</xdr:colOff>
      <xdr:row>0</xdr:row>
      <xdr:rowOff>114300</xdr:rowOff>
    </xdr:from>
    <xdr:to>
      <xdr:col>7</xdr:col>
      <xdr:colOff>428625</xdr:colOff>
      <xdr:row>6</xdr:row>
      <xdr:rowOff>47625</xdr:rowOff>
    </xdr:to>
    <xdr:pic>
      <xdr:nvPicPr>
        <xdr:cNvPr id="3" name="Picture 26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14300"/>
          <a:ext cx="1190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4" name="Text Box 28"/>
        <xdr:cNvSpPr txBox="1">
          <a:spLocks noChangeArrowheads="1"/>
        </xdr:cNvSpPr>
      </xdr:nvSpPr>
      <xdr:spPr>
        <a:xfrm>
          <a:off x="5343525" y="25774650"/>
          <a:ext cx="1857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152400</xdr:colOff>
      <xdr:row>62</xdr:row>
      <xdr:rowOff>66675</xdr:rowOff>
    </xdr:from>
    <xdr:to>
      <xdr:col>7</xdr:col>
      <xdr:colOff>590550</xdr:colOff>
      <xdr:row>63</xdr:row>
      <xdr:rowOff>0</xdr:rowOff>
    </xdr:to>
    <xdr:sp>
      <xdr:nvSpPr>
        <xdr:cNvPr id="5" name="WordArt 30"/>
        <xdr:cNvSpPr>
          <a:spLocks/>
        </xdr:cNvSpPr>
      </xdr:nvSpPr>
      <xdr:spPr>
        <a:xfrm>
          <a:off x="152400" y="13696950"/>
          <a:ext cx="8601075" cy="2857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0</xdr:col>
      <xdr:colOff>76200</xdr:colOff>
      <xdr:row>215</xdr:row>
      <xdr:rowOff>47625</xdr:rowOff>
    </xdr:from>
    <xdr:to>
      <xdr:col>2</xdr:col>
      <xdr:colOff>1762125</xdr:colOff>
      <xdr:row>216</xdr:row>
      <xdr:rowOff>123825</xdr:rowOff>
    </xdr:to>
    <xdr:sp>
      <xdr:nvSpPr>
        <xdr:cNvPr id="6" name="CasellaDiTesto 1"/>
        <xdr:cNvSpPr txBox="1">
          <a:spLocks noChangeArrowheads="1"/>
        </xdr:cNvSpPr>
      </xdr:nvSpPr>
      <xdr:spPr>
        <a:xfrm>
          <a:off x="76200" y="49996725"/>
          <a:ext cx="3276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IN CONFEZIONI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da 3 kg.</a:t>
          </a:r>
        </a:p>
      </xdr:txBody>
    </xdr:sp>
    <xdr:clientData/>
  </xdr:twoCellAnchor>
  <xdr:twoCellAnchor>
    <xdr:from>
      <xdr:col>0</xdr:col>
      <xdr:colOff>409575</xdr:colOff>
      <xdr:row>114</xdr:row>
      <xdr:rowOff>9525</xdr:rowOff>
    </xdr:from>
    <xdr:to>
      <xdr:col>2</xdr:col>
      <xdr:colOff>1800225</xdr:colOff>
      <xdr:row>115</xdr:row>
      <xdr:rowOff>114300</xdr:rowOff>
    </xdr:to>
    <xdr:sp>
      <xdr:nvSpPr>
        <xdr:cNvPr id="7" name="CasellaDiTesto 9"/>
        <xdr:cNvSpPr txBox="1">
          <a:spLocks noChangeArrowheads="1"/>
        </xdr:cNvSpPr>
      </xdr:nvSpPr>
      <xdr:spPr>
        <a:xfrm>
          <a:off x="409575" y="25984200"/>
          <a:ext cx="29813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IN CONFEZIONI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da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5 kg.</a:t>
          </a:r>
        </a:p>
      </xdr:txBody>
    </xdr:sp>
    <xdr:clientData/>
  </xdr:twoCellAnchor>
  <xdr:twoCellAnchor>
    <xdr:from>
      <xdr:col>0</xdr:col>
      <xdr:colOff>133350</xdr:colOff>
      <xdr:row>86</xdr:row>
      <xdr:rowOff>0</xdr:rowOff>
    </xdr:from>
    <xdr:to>
      <xdr:col>2</xdr:col>
      <xdr:colOff>1504950</xdr:colOff>
      <xdr:row>87</xdr:row>
      <xdr:rowOff>133350</xdr:rowOff>
    </xdr:to>
    <xdr:sp>
      <xdr:nvSpPr>
        <xdr:cNvPr id="8" name="CasellaDiTesto 10"/>
        <xdr:cNvSpPr txBox="1">
          <a:spLocks noChangeArrowheads="1"/>
        </xdr:cNvSpPr>
      </xdr:nvSpPr>
      <xdr:spPr>
        <a:xfrm>
          <a:off x="133350" y="19573875"/>
          <a:ext cx="29622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grano macinato a pietra</a:t>
          </a:r>
        </a:p>
      </xdr:txBody>
    </xdr:sp>
    <xdr:clientData/>
  </xdr:twoCellAnchor>
  <xdr:twoCellAnchor>
    <xdr:from>
      <xdr:col>0</xdr:col>
      <xdr:colOff>152400</xdr:colOff>
      <xdr:row>72</xdr:row>
      <xdr:rowOff>171450</xdr:rowOff>
    </xdr:from>
    <xdr:to>
      <xdr:col>2</xdr:col>
      <xdr:colOff>1495425</xdr:colOff>
      <xdr:row>74</xdr:row>
      <xdr:rowOff>114300</xdr:rowOff>
    </xdr:to>
    <xdr:sp>
      <xdr:nvSpPr>
        <xdr:cNvPr id="9" name="CasellaDiTesto 11"/>
        <xdr:cNvSpPr txBox="1">
          <a:spLocks noChangeArrowheads="1"/>
        </xdr:cNvSpPr>
      </xdr:nvSpPr>
      <xdr:spPr>
        <a:xfrm>
          <a:off x="152400" y="16363950"/>
          <a:ext cx="2933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grano macinato a pietra</a:t>
          </a:r>
        </a:p>
      </xdr:txBody>
    </xdr:sp>
    <xdr:clientData/>
  </xdr:twoCellAnchor>
  <xdr:twoCellAnchor>
    <xdr:from>
      <xdr:col>0</xdr:col>
      <xdr:colOff>104775</xdr:colOff>
      <xdr:row>64</xdr:row>
      <xdr:rowOff>9525</xdr:rowOff>
    </xdr:from>
    <xdr:to>
      <xdr:col>2</xdr:col>
      <xdr:colOff>1495425</xdr:colOff>
      <xdr:row>65</xdr:row>
      <xdr:rowOff>142875</xdr:rowOff>
    </xdr:to>
    <xdr:sp>
      <xdr:nvSpPr>
        <xdr:cNvPr id="10" name="CasellaDiTesto 12"/>
        <xdr:cNvSpPr txBox="1">
          <a:spLocks noChangeArrowheads="1"/>
        </xdr:cNvSpPr>
      </xdr:nvSpPr>
      <xdr:spPr>
        <a:xfrm>
          <a:off x="104775" y="14258925"/>
          <a:ext cx="2981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grano macinato a pietra</a:t>
          </a:r>
        </a:p>
      </xdr:txBody>
    </xdr:sp>
    <xdr:clientData/>
  </xdr:twoCellAnchor>
  <xdr:twoCellAnchor>
    <xdr:from>
      <xdr:col>0</xdr:col>
      <xdr:colOff>790575</xdr:colOff>
      <xdr:row>171</xdr:row>
      <xdr:rowOff>228600</xdr:rowOff>
    </xdr:from>
    <xdr:to>
      <xdr:col>2</xdr:col>
      <xdr:colOff>885825</xdr:colOff>
      <xdr:row>171</xdr:row>
      <xdr:rowOff>228600</xdr:rowOff>
    </xdr:to>
    <xdr:sp>
      <xdr:nvSpPr>
        <xdr:cNvPr id="11" name="CasellaDiTesto 13"/>
        <xdr:cNvSpPr txBox="1">
          <a:spLocks noChangeArrowheads="1"/>
        </xdr:cNvSpPr>
      </xdr:nvSpPr>
      <xdr:spPr>
        <a:xfrm rot="21440744">
          <a:off x="790575" y="40014525"/>
          <a:ext cx="16859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novità!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view="pageBreakPreview" zoomScaleNormal="75" zoomScaleSheetLayoutView="100" zoomScalePageLayoutView="0" workbookViewId="0" topLeftCell="A88">
      <selection activeCell="E118" sqref="E118"/>
    </sheetView>
  </sheetViews>
  <sheetFormatPr defaultColWidth="9.00390625" defaultRowHeight="14.25"/>
  <cols>
    <col min="1" max="1" width="10.875" style="9" customWidth="1"/>
    <col min="2" max="2" width="9.00390625" style="9" customWidth="1"/>
    <col min="3" max="3" width="43.00390625" style="9" customWidth="1"/>
    <col min="4" max="4" width="9.00390625" style="9" customWidth="1"/>
    <col min="5" max="5" width="16.875" style="9" customWidth="1"/>
    <col min="6" max="6" width="8.00390625" style="9" customWidth="1"/>
    <col min="7" max="7" width="12.375" style="9" customWidth="1"/>
    <col min="8" max="8" width="13.375" style="9" customWidth="1"/>
    <col min="9" max="16384" width="9.00390625" style="9" customWidth="1"/>
  </cols>
  <sheetData>
    <row r="1" spans="1:8" ht="15.75">
      <c r="A1" s="3"/>
      <c r="B1" s="4"/>
      <c r="C1" s="4"/>
      <c r="D1" s="5"/>
      <c r="E1" s="118"/>
      <c r="F1" s="121"/>
      <c r="G1" s="8"/>
      <c r="H1" s="122"/>
    </row>
    <row r="2" spans="1:8" ht="15.75">
      <c r="A2" s="10"/>
      <c r="E2" s="123"/>
      <c r="F2" s="121"/>
      <c r="G2" s="11"/>
      <c r="H2" s="124"/>
    </row>
    <row r="3" spans="1:8" ht="15">
      <c r="A3" s="13"/>
      <c r="E3" s="123"/>
      <c r="F3" s="121"/>
      <c r="G3" s="11"/>
      <c r="H3" s="124"/>
    </row>
    <row r="4" spans="1:8" ht="15">
      <c r="A4" s="13"/>
      <c r="E4" s="123"/>
      <c r="F4" s="121"/>
      <c r="G4" s="11"/>
      <c r="H4" s="124"/>
    </row>
    <row r="5" spans="1:8" ht="15">
      <c r="A5" s="13"/>
      <c r="E5" s="123"/>
      <c r="F5" s="121"/>
      <c r="G5" s="11"/>
      <c r="H5" s="124"/>
    </row>
    <row r="6" spans="1:8" ht="15">
      <c r="A6" s="14" t="s">
        <v>210</v>
      </c>
      <c r="E6" s="123"/>
      <c r="F6" s="121"/>
      <c r="G6" s="11"/>
      <c r="H6" s="124"/>
    </row>
    <row r="7" spans="1:8" ht="15">
      <c r="A7" s="13" t="s">
        <v>246</v>
      </c>
      <c r="E7" s="11"/>
      <c r="F7" s="12"/>
      <c r="G7" s="125"/>
      <c r="H7" s="126"/>
    </row>
    <row r="8" spans="1:8" ht="15">
      <c r="A8" s="13" t="s">
        <v>293</v>
      </c>
      <c r="E8" s="11"/>
      <c r="F8" s="12"/>
      <c r="G8" s="125"/>
      <c r="H8" s="126"/>
    </row>
    <row r="9" spans="1:8" ht="12.75" customHeight="1">
      <c r="A9" s="14"/>
      <c r="E9" s="11"/>
      <c r="F9" s="12"/>
      <c r="G9" s="125"/>
      <c r="H9" s="126"/>
    </row>
    <row r="10" spans="1:8" ht="15.75">
      <c r="A10" s="256" t="s">
        <v>247</v>
      </c>
      <c r="B10" s="256"/>
      <c r="C10" s="256"/>
      <c r="D10" s="256"/>
      <c r="E10" s="256"/>
      <c r="F10" s="256"/>
      <c r="G10" s="256"/>
      <c r="H10" s="256"/>
    </row>
    <row r="11" spans="1:8" ht="27" customHeight="1">
      <c r="A11" s="257" t="s">
        <v>172</v>
      </c>
      <c r="B11" s="257"/>
      <c r="C11" s="257"/>
      <c r="D11" s="257"/>
      <c r="E11" s="257"/>
      <c r="F11" s="257"/>
      <c r="G11" s="257"/>
      <c r="H11" s="257"/>
    </row>
    <row r="12" spans="1:8" ht="6" customHeight="1">
      <c r="A12" s="15"/>
      <c r="B12" s="15"/>
      <c r="C12" s="15"/>
      <c r="D12" s="15"/>
      <c r="E12" s="15"/>
      <c r="F12" s="15"/>
      <c r="G12" s="15"/>
      <c r="H12" s="15"/>
    </row>
    <row r="13" spans="1:8" ht="15.75">
      <c r="A13" s="244" t="s">
        <v>282</v>
      </c>
      <c r="B13" s="244"/>
      <c r="C13" s="244"/>
      <c r="D13" s="244"/>
      <c r="E13" s="244"/>
      <c r="F13" s="244"/>
      <c r="G13" s="244"/>
      <c r="H13" s="244"/>
    </row>
    <row r="14" spans="1:8" ht="21" customHeight="1">
      <c r="A14" s="241" t="s">
        <v>266</v>
      </c>
      <c r="B14" s="241"/>
      <c r="C14" s="241"/>
      <c r="D14" s="241"/>
      <c r="E14" s="241"/>
      <c r="F14" s="241"/>
      <c r="G14" s="241"/>
      <c r="H14" s="241"/>
    </row>
    <row r="15" spans="1:8" ht="34.5" customHeight="1">
      <c r="A15" s="19" t="s">
        <v>2</v>
      </c>
      <c r="B15" s="20" t="s">
        <v>157</v>
      </c>
      <c r="C15" s="20" t="s">
        <v>0</v>
      </c>
      <c r="D15" s="19" t="s">
        <v>1</v>
      </c>
      <c r="E15" s="72" t="s">
        <v>259</v>
      </c>
      <c r="F15" s="127" t="s">
        <v>3</v>
      </c>
      <c r="G15" s="21" t="s">
        <v>186</v>
      </c>
      <c r="H15" s="21" t="s">
        <v>187</v>
      </c>
    </row>
    <row r="16" spans="1:8" ht="15.75">
      <c r="A16" s="23" t="s">
        <v>140</v>
      </c>
      <c r="B16" s="24">
        <v>500</v>
      </c>
      <c r="C16" s="25" t="s">
        <v>4</v>
      </c>
      <c r="D16" s="24">
        <v>12</v>
      </c>
      <c r="E16" s="62">
        <f>0.92</f>
        <v>0.92</v>
      </c>
      <c r="F16" s="128">
        <v>4</v>
      </c>
      <c r="G16" s="28">
        <f aca="true" t="shared" si="0" ref="G16:G24">E16+(E16*F16%)</f>
        <v>0.9568000000000001</v>
      </c>
      <c r="H16" s="28">
        <f>G16*D16</f>
        <v>11.4816</v>
      </c>
    </row>
    <row r="17" spans="1:8" ht="15.75">
      <c r="A17" s="23" t="s">
        <v>120</v>
      </c>
      <c r="B17" s="24">
        <v>500</v>
      </c>
      <c r="C17" s="25" t="s">
        <v>5</v>
      </c>
      <c r="D17" s="24">
        <v>12</v>
      </c>
      <c r="E17" s="62">
        <f>0.92</f>
        <v>0.92</v>
      </c>
      <c r="F17" s="128">
        <v>4</v>
      </c>
      <c r="G17" s="28">
        <f t="shared" si="0"/>
        <v>0.9568000000000001</v>
      </c>
      <c r="H17" s="28">
        <f aca="true" t="shared" si="1" ref="H17:H24">G17*D17</f>
        <v>11.4816</v>
      </c>
    </row>
    <row r="18" spans="1:8" ht="15.75">
      <c r="A18" s="23" t="s">
        <v>131</v>
      </c>
      <c r="B18" s="24">
        <v>500</v>
      </c>
      <c r="C18" s="25" t="s">
        <v>6</v>
      </c>
      <c r="D18" s="24">
        <v>12</v>
      </c>
      <c r="E18" s="62">
        <f>0.92</f>
        <v>0.92</v>
      </c>
      <c r="F18" s="128">
        <v>4</v>
      </c>
      <c r="G18" s="28">
        <f t="shared" si="0"/>
        <v>0.9568000000000001</v>
      </c>
      <c r="H18" s="28">
        <f t="shared" si="1"/>
        <v>11.4816</v>
      </c>
    </row>
    <row r="19" spans="1:8" ht="15.75">
      <c r="A19" s="23" t="s">
        <v>123</v>
      </c>
      <c r="B19" s="24">
        <v>500</v>
      </c>
      <c r="C19" s="25" t="s">
        <v>7</v>
      </c>
      <c r="D19" s="24">
        <v>12</v>
      </c>
      <c r="E19" s="62">
        <f>0.92</f>
        <v>0.92</v>
      </c>
      <c r="F19" s="128">
        <v>4</v>
      </c>
      <c r="G19" s="28">
        <f t="shared" si="0"/>
        <v>0.9568000000000001</v>
      </c>
      <c r="H19" s="28">
        <f t="shared" si="1"/>
        <v>11.4816</v>
      </c>
    </row>
    <row r="20" spans="1:8" ht="15.75">
      <c r="A20" s="23" t="s">
        <v>132</v>
      </c>
      <c r="B20" s="24">
        <v>250</v>
      </c>
      <c r="C20" s="25" t="s">
        <v>13</v>
      </c>
      <c r="D20" s="24">
        <v>12</v>
      </c>
      <c r="E20" s="62">
        <v>0.51</v>
      </c>
      <c r="F20" s="128">
        <v>4</v>
      </c>
      <c r="G20" s="28">
        <f t="shared" si="0"/>
        <v>0.5304</v>
      </c>
      <c r="H20" s="28">
        <f t="shared" si="1"/>
        <v>6.3648</v>
      </c>
    </row>
    <row r="21" spans="1:8" ht="15.75">
      <c r="A21" s="23" t="s">
        <v>133</v>
      </c>
      <c r="B21" s="24">
        <v>250</v>
      </c>
      <c r="C21" s="25" t="s">
        <v>14</v>
      </c>
      <c r="D21" s="24">
        <v>12</v>
      </c>
      <c r="E21" s="62">
        <v>0.51</v>
      </c>
      <c r="F21" s="128">
        <v>4</v>
      </c>
      <c r="G21" s="28">
        <f t="shared" si="0"/>
        <v>0.5304</v>
      </c>
      <c r="H21" s="28">
        <f t="shared" si="1"/>
        <v>6.3648</v>
      </c>
    </row>
    <row r="22" spans="1:8" ht="15.75">
      <c r="A22" s="23" t="s">
        <v>134</v>
      </c>
      <c r="B22" s="24">
        <v>250</v>
      </c>
      <c r="C22" s="25" t="s">
        <v>15</v>
      </c>
      <c r="D22" s="24">
        <v>12</v>
      </c>
      <c r="E22" s="62">
        <v>0.51</v>
      </c>
      <c r="F22" s="128">
        <v>4</v>
      </c>
      <c r="G22" s="28">
        <f t="shared" si="0"/>
        <v>0.5304</v>
      </c>
      <c r="H22" s="28">
        <f t="shared" si="1"/>
        <v>6.3648</v>
      </c>
    </row>
    <row r="23" spans="1:8" ht="15.75">
      <c r="A23" s="23" t="s">
        <v>139</v>
      </c>
      <c r="B23" s="24">
        <v>250</v>
      </c>
      <c r="C23" s="29" t="s">
        <v>16</v>
      </c>
      <c r="D23" s="24">
        <v>12</v>
      </c>
      <c r="E23" s="62">
        <v>0.51</v>
      </c>
      <c r="F23" s="128">
        <v>4</v>
      </c>
      <c r="G23" s="28">
        <f t="shared" si="0"/>
        <v>0.5304</v>
      </c>
      <c r="H23" s="28">
        <f t="shared" si="1"/>
        <v>6.3648</v>
      </c>
    </row>
    <row r="24" spans="1:8" ht="15.75">
      <c r="A24" s="23" t="s">
        <v>168</v>
      </c>
      <c r="B24" s="24">
        <v>250</v>
      </c>
      <c r="C24" s="29" t="s">
        <v>184</v>
      </c>
      <c r="D24" s="24">
        <v>12</v>
      </c>
      <c r="E24" s="62">
        <v>0.51</v>
      </c>
      <c r="F24" s="27">
        <v>4</v>
      </c>
      <c r="G24" s="28">
        <f t="shared" si="0"/>
        <v>0.5304</v>
      </c>
      <c r="H24" s="28">
        <f t="shared" si="1"/>
        <v>6.3648</v>
      </c>
    </row>
    <row r="25" spans="1:8" ht="15">
      <c r="A25" s="100" t="s">
        <v>71</v>
      </c>
      <c r="E25" s="123"/>
      <c r="F25" s="129"/>
      <c r="G25" s="124"/>
      <c r="H25" s="122"/>
    </row>
    <row r="26" spans="1:8" ht="15.75">
      <c r="A26" s="244" t="s">
        <v>283</v>
      </c>
      <c r="B26" s="244"/>
      <c r="C26" s="244"/>
      <c r="D26" s="244"/>
      <c r="E26" s="244"/>
      <c r="F26" s="244"/>
      <c r="G26" s="244"/>
      <c r="H26" s="244"/>
    </row>
    <row r="27" spans="1:8" ht="21" customHeight="1">
      <c r="A27" s="241" t="s">
        <v>266</v>
      </c>
      <c r="B27" s="241"/>
      <c r="C27" s="241"/>
      <c r="D27" s="241"/>
      <c r="E27" s="241"/>
      <c r="F27" s="241"/>
      <c r="G27" s="241"/>
      <c r="H27" s="241"/>
    </row>
    <row r="28" spans="1:8" ht="37.5" customHeight="1">
      <c r="A28" s="19" t="s">
        <v>2</v>
      </c>
      <c r="B28" s="20" t="s">
        <v>157</v>
      </c>
      <c r="C28" s="20" t="s">
        <v>0</v>
      </c>
      <c r="D28" s="19" t="s">
        <v>1</v>
      </c>
      <c r="E28" s="72" t="s">
        <v>259</v>
      </c>
      <c r="F28" s="127" t="s">
        <v>3</v>
      </c>
      <c r="G28" s="21" t="s">
        <v>186</v>
      </c>
      <c r="H28" s="21" t="s">
        <v>187</v>
      </c>
    </row>
    <row r="29" spans="1:8" ht="15">
      <c r="A29" s="252" t="s">
        <v>254</v>
      </c>
      <c r="B29" s="253"/>
      <c r="C29" s="253"/>
      <c r="D29" s="253"/>
      <c r="E29" s="253"/>
      <c r="F29" s="253"/>
      <c r="G29" s="253"/>
      <c r="H29" s="253"/>
    </row>
    <row r="30" spans="1:8" ht="15.75">
      <c r="A30" s="23" t="s">
        <v>176</v>
      </c>
      <c r="B30" s="24">
        <v>500</v>
      </c>
      <c r="C30" s="35" t="s">
        <v>249</v>
      </c>
      <c r="D30" s="24">
        <v>12</v>
      </c>
      <c r="E30" s="62">
        <v>1.46</v>
      </c>
      <c r="F30" s="128">
        <v>4</v>
      </c>
      <c r="G30" s="28">
        <f aca="true" t="shared" si="2" ref="G30:G39">E30+(E30*F30%)</f>
        <v>1.5184</v>
      </c>
      <c r="H30" s="28">
        <f>G30*D30</f>
        <v>18.2208</v>
      </c>
    </row>
    <row r="31" spans="1:8" ht="15.75">
      <c r="A31" s="23" t="s">
        <v>165</v>
      </c>
      <c r="B31" s="24">
        <v>250</v>
      </c>
      <c r="C31" s="35" t="s">
        <v>255</v>
      </c>
      <c r="D31" s="24">
        <v>12</v>
      </c>
      <c r="E31" s="62">
        <v>0.75</v>
      </c>
      <c r="F31" s="27">
        <v>4</v>
      </c>
      <c r="G31" s="28">
        <f t="shared" si="2"/>
        <v>0.78</v>
      </c>
      <c r="H31" s="28">
        <f aca="true" t="shared" si="3" ref="H31:H39">G31*D31</f>
        <v>9.36</v>
      </c>
    </row>
    <row r="32" spans="1:8" ht="15.75">
      <c r="A32" s="23" t="s">
        <v>173</v>
      </c>
      <c r="B32" s="24">
        <v>500</v>
      </c>
      <c r="C32" s="25" t="s">
        <v>211</v>
      </c>
      <c r="D32" s="24">
        <v>12</v>
      </c>
      <c r="E32" s="62">
        <v>1.8</v>
      </c>
      <c r="F32" s="27">
        <v>4</v>
      </c>
      <c r="G32" s="28">
        <f t="shared" si="2"/>
        <v>1.872</v>
      </c>
      <c r="H32" s="28">
        <f t="shared" si="3"/>
        <v>22.464000000000002</v>
      </c>
    </row>
    <row r="33" spans="1:8" ht="15.75">
      <c r="A33" s="23" t="s">
        <v>179</v>
      </c>
      <c r="B33" s="24">
        <v>500</v>
      </c>
      <c r="C33" s="29" t="s">
        <v>159</v>
      </c>
      <c r="D33" s="24">
        <v>12</v>
      </c>
      <c r="E33" s="62">
        <v>1.46</v>
      </c>
      <c r="F33" s="128">
        <v>10</v>
      </c>
      <c r="G33" s="28">
        <f t="shared" si="2"/>
        <v>1.6059999999999999</v>
      </c>
      <c r="H33" s="28">
        <f t="shared" si="3"/>
        <v>19.272</v>
      </c>
    </row>
    <row r="34" spans="1:8" ht="15.75">
      <c r="A34" s="23" t="s">
        <v>8</v>
      </c>
      <c r="B34" s="24">
        <v>500</v>
      </c>
      <c r="C34" s="29" t="s">
        <v>167</v>
      </c>
      <c r="D34" s="24">
        <v>10</v>
      </c>
      <c r="E34" s="62">
        <v>1.82</v>
      </c>
      <c r="F34" s="128">
        <v>4</v>
      </c>
      <c r="G34" s="28">
        <f t="shared" si="2"/>
        <v>1.8928</v>
      </c>
      <c r="H34" s="28">
        <f t="shared" si="3"/>
        <v>18.928</v>
      </c>
    </row>
    <row r="35" spans="1:8" ht="15.75">
      <c r="A35" s="23" t="s">
        <v>178</v>
      </c>
      <c r="B35" s="24">
        <v>500</v>
      </c>
      <c r="C35" s="29" t="s">
        <v>17</v>
      </c>
      <c r="D35" s="24">
        <v>12</v>
      </c>
      <c r="E35" s="62">
        <v>1.1</v>
      </c>
      <c r="F35" s="128">
        <v>4</v>
      </c>
      <c r="G35" s="28">
        <f t="shared" si="2"/>
        <v>1.1440000000000001</v>
      </c>
      <c r="H35" s="28">
        <f t="shared" si="3"/>
        <v>13.728000000000002</v>
      </c>
    </row>
    <row r="36" spans="1:8" ht="15.75">
      <c r="A36" s="23" t="s">
        <v>9</v>
      </c>
      <c r="B36" s="24">
        <v>500</v>
      </c>
      <c r="C36" s="29" t="s">
        <v>18</v>
      </c>
      <c r="D36" s="24">
        <v>12</v>
      </c>
      <c r="E36" s="62">
        <v>1.84</v>
      </c>
      <c r="F36" s="128">
        <v>4</v>
      </c>
      <c r="G36" s="28">
        <f t="shared" si="2"/>
        <v>1.9136000000000002</v>
      </c>
      <c r="H36" s="28">
        <f t="shared" si="3"/>
        <v>22.9632</v>
      </c>
    </row>
    <row r="37" spans="1:8" ht="15.75">
      <c r="A37" s="23" t="s">
        <v>10</v>
      </c>
      <c r="B37" s="24">
        <v>500</v>
      </c>
      <c r="C37" s="29" t="s">
        <v>19</v>
      </c>
      <c r="D37" s="24">
        <v>15</v>
      </c>
      <c r="E37" s="62">
        <v>1.65</v>
      </c>
      <c r="F37" s="128">
        <v>4</v>
      </c>
      <c r="G37" s="28">
        <f t="shared" si="2"/>
        <v>1.716</v>
      </c>
      <c r="H37" s="28">
        <f t="shared" si="3"/>
        <v>25.74</v>
      </c>
    </row>
    <row r="38" spans="1:8" ht="15.75">
      <c r="A38" s="23" t="s">
        <v>11</v>
      </c>
      <c r="B38" s="24">
        <v>500</v>
      </c>
      <c r="C38" s="35" t="s">
        <v>256</v>
      </c>
      <c r="D38" s="24">
        <v>15</v>
      </c>
      <c r="E38" s="62">
        <v>2.05</v>
      </c>
      <c r="F38" s="128">
        <v>4</v>
      </c>
      <c r="G38" s="28">
        <f t="shared" si="2"/>
        <v>2.1319999999999997</v>
      </c>
      <c r="H38" s="28">
        <f t="shared" si="3"/>
        <v>31.979999999999997</v>
      </c>
    </row>
    <row r="39" spans="1:8" ht="15.75">
      <c r="A39" s="23" t="s">
        <v>177</v>
      </c>
      <c r="B39" s="24">
        <v>250</v>
      </c>
      <c r="C39" s="29" t="s">
        <v>72</v>
      </c>
      <c r="D39" s="24">
        <v>12</v>
      </c>
      <c r="E39" s="62">
        <v>0.78</v>
      </c>
      <c r="F39" s="128">
        <v>4</v>
      </c>
      <c r="G39" s="28">
        <f t="shared" si="2"/>
        <v>0.8112</v>
      </c>
      <c r="H39" s="28">
        <f t="shared" si="3"/>
        <v>9.7344</v>
      </c>
    </row>
    <row r="40" spans="1:8" ht="15.75">
      <c r="A40" s="100" t="s">
        <v>71</v>
      </c>
      <c r="B40" s="4"/>
      <c r="C40" s="4"/>
      <c r="D40" s="5"/>
      <c r="E40" s="168"/>
      <c r="F40" s="121"/>
      <c r="G40" s="8"/>
      <c r="H40" s="122"/>
    </row>
    <row r="41" spans="1:8" ht="15.75">
      <c r="A41" s="248" t="s">
        <v>284</v>
      </c>
      <c r="B41" s="248"/>
      <c r="C41" s="248"/>
      <c r="D41" s="248"/>
      <c r="E41" s="248"/>
      <c r="F41" s="248"/>
      <c r="G41" s="248"/>
      <c r="H41" s="248"/>
    </row>
    <row r="42" spans="1:8" ht="21" customHeight="1">
      <c r="A42" s="241" t="s">
        <v>266</v>
      </c>
      <c r="B42" s="241"/>
      <c r="C42" s="241"/>
      <c r="D42" s="241"/>
      <c r="E42" s="241"/>
      <c r="F42" s="241"/>
      <c r="G42" s="241"/>
      <c r="H42" s="241"/>
    </row>
    <row r="43" spans="1:8" ht="36.75" customHeight="1">
      <c r="A43" s="19" t="s">
        <v>2</v>
      </c>
      <c r="B43" s="20" t="s">
        <v>157</v>
      </c>
      <c r="C43" s="20" t="s">
        <v>0</v>
      </c>
      <c r="D43" s="19" t="s">
        <v>1</v>
      </c>
      <c r="E43" s="72" t="s">
        <v>259</v>
      </c>
      <c r="F43" s="127" t="s">
        <v>3</v>
      </c>
      <c r="G43" s="21" t="s">
        <v>186</v>
      </c>
      <c r="H43" s="21" t="s">
        <v>187</v>
      </c>
    </row>
    <row r="44" spans="1:8" ht="15.75">
      <c r="A44" s="23" t="s">
        <v>137</v>
      </c>
      <c r="B44" s="24">
        <v>500</v>
      </c>
      <c r="C44" s="25" t="s">
        <v>73</v>
      </c>
      <c r="D44" s="24">
        <v>12</v>
      </c>
      <c r="E44" s="62">
        <v>0.92</v>
      </c>
      <c r="F44" s="128">
        <v>4</v>
      </c>
      <c r="G44" s="28">
        <f>E44+(E44*F44%)</f>
        <v>0.9568000000000001</v>
      </c>
      <c r="H44" s="28">
        <f>G44*D44</f>
        <v>11.4816</v>
      </c>
    </row>
    <row r="45" spans="1:8" ht="15.75">
      <c r="A45" s="23" t="s">
        <v>135</v>
      </c>
      <c r="B45" s="24">
        <v>500</v>
      </c>
      <c r="C45" s="25" t="s">
        <v>74</v>
      </c>
      <c r="D45" s="24">
        <v>12</v>
      </c>
      <c r="E45" s="62">
        <v>0.92</v>
      </c>
      <c r="F45" s="128">
        <v>4</v>
      </c>
      <c r="G45" s="28">
        <f>E45+(E45*F45%)</f>
        <v>0.9568000000000001</v>
      </c>
      <c r="H45" s="28">
        <f>G45*D45</f>
        <v>11.4816</v>
      </c>
    </row>
    <row r="46" spans="1:8" ht="15.75">
      <c r="A46" s="23" t="s">
        <v>124</v>
      </c>
      <c r="B46" s="24">
        <v>500</v>
      </c>
      <c r="C46" s="29" t="s">
        <v>75</v>
      </c>
      <c r="D46" s="24">
        <v>12</v>
      </c>
      <c r="E46" s="62">
        <v>0.92</v>
      </c>
      <c r="F46" s="128">
        <v>4</v>
      </c>
      <c r="G46" s="28">
        <f>E46+(E46*F46%)</f>
        <v>0.9568000000000001</v>
      </c>
      <c r="H46" s="28">
        <f>G46*D46</f>
        <v>11.4816</v>
      </c>
    </row>
    <row r="47" spans="1:8" ht="15.75">
      <c r="A47" s="23" t="s">
        <v>12</v>
      </c>
      <c r="B47" s="24">
        <v>500</v>
      </c>
      <c r="C47" s="29" t="s">
        <v>212</v>
      </c>
      <c r="D47" s="24">
        <v>12</v>
      </c>
      <c r="E47" s="62">
        <v>0.92</v>
      </c>
      <c r="F47" s="128">
        <v>4</v>
      </c>
      <c r="G47" s="28">
        <f>E47+(E47*F47%)</f>
        <v>0.9568000000000001</v>
      </c>
      <c r="H47" s="28">
        <f>G47*D47</f>
        <v>11.4816</v>
      </c>
    </row>
    <row r="48" spans="1:8" ht="15.75">
      <c r="A48" s="100" t="s">
        <v>71</v>
      </c>
      <c r="B48" s="4"/>
      <c r="C48" s="4"/>
      <c r="D48" s="5"/>
      <c r="E48" s="118"/>
      <c r="F48" s="121"/>
      <c r="G48" s="8"/>
      <c r="H48" s="122"/>
    </row>
    <row r="49" spans="1:8" ht="15.75">
      <c r="A49" s="248" t="s">
        <v>285</v>
      </c>
      <c r="B49" s="248"/>
      <c r="C49" s="248"/>
      <c r="D49" s="248"/>
      <c r="E49" s="248"/>
      <c r="F49" s="248"/>
      <c r="G49" s="248"/>
      <c r="H49" s="248"/>
    </row>
    <row r="50" spans="1:8" ht="21" customHeight="1">
      <c r="A50" s="241" t="s">
        <v>266</v>
      </c>
      <c r="B50" s="241"/>
      <c r="C50" s="241"/>
      <c r="D50" s="241"/>
      <c r="E50" s="241"/>
      <c r="F50" s="241"/>
      <c r="G50" s="241"/>
      <c r="H50" s="241"/>
    </row>
    <row r="51" spans="1:8" ht="39" customHeight="1">
      <c r="A51" s="19" t="s">
        <v>2</v>
      </c>
      <c r="B51" s="20" t="s">
        <v>157</v>
      </c>
      <c r="C51" s="20" t="s">
        <v>0</v>
      </c>
      <c r="D51" s="19" t="s">
        <v>1</v>
      </c>
      <c r="E51" s="72" t="s">
        <v>259</v>
      </c>
      <c r="F51" s="127" t="s">
        <v>3</v>
      </c>
      <c r="G51" s="21" t="s">
        <v>186</v>
      </c>
      <c r="H51" s="21" t="s">
        <v>187</v>
      </c>
    </row>
    <row r="52" spans="1:8" ht="15.75">
      <c r="A52" s="23" t="s">
        <v>87</v>
      </c>
      <c r="B52" s="24">
        <v>500</v>
      </c>
      <c r="C52" s="25" t="s">
        <v>99</v>
      </c>
      <c r="D52" s="24">
        <v>12</v>
      </c>
      <c r="E52" s="62">
        <v>0.92</v>
      </c>
      <c r="F52" s="128">
        <v>4</v>
      </c>
      <c r="G52" s="28">
        <f>E52+(E52*F52%)</f>
        <v>0.9568000000000001</v>
      </c>
      <c r="H52" s="28">
        <f>G52*D52</f>
        <v>11.4816</v>
      </c>
    </row>
    <row r="53" spans="1:8" ht="15.75">
      <c r="A53" s="23" t="s">
        <v>88</v>
      </c>
      <c r="B53" s="24">
        <v>500</v>
      </c>
      <c r="C53" s="25" t="s">
        <v>100</v>
      </c>
      <c r="D53" s="24">
        <v>12</v>
      </c>
      <c r="E53" s="62">
        <v>0.92</v>
      </c>
      <c r="F53" s="128">
        <v>4</v>
      </c>
      <c r="G53" s="28">
        <f>E53+(E53*F53%)</f>
        <v>0.9568000000000001</v>
      </c>
      <c r="H53" s="28">
        <f>G53*D53</f>
        <v>11.4816</v>
      </c>
    </row>
    <row r="54" spans="1:8" ht="15.75">
      <c r="A54" s="23" t="s">
        <v>89</v>
      </c>
      <c r="B54" s="24">
        <v>500</v>
      </c>
      <c r="C54" s="25" t="s">
        <v>101</v>
      </c>
      <c r="D54" s="24">
        <v>12</v>
      </c>
      <c r="E54" s="62">
        <v>0.92</v>
      </c>
      <c r="F54" s="128">
        <v>4</v>
      </c>
      <c r="G54" s="28">
        <f>E54+(E54*F54%)</f>
        <v>0.9568000000000001</v>
      </c>
      <c r="H54" s="28">
        <f>G54*D54</f>
        <v>11.4816</v>
      </c>
    </row>
    <row r="55" spans="1:8" ht="15.75">
      <c r="A55" s="23" t="s">
        <v>90</v>
      </c>
      <c r="B55" s="24">
        <v>500</v>
      </c>
      <c r="C55" s="29" t="s">
        <v>102</v>
      </c>
      <c r="D55" s="24">
        <v>12</v>
      </c>
      <c r="E55" s="62">
        <v>0.92</v>
      </c>
      <c r="F55" s="128">
        <v>4</v>
      </c>
      <c r="G55" s="28">
        <f>E55+(E55*F55%)</f>
        <v>0.9568000000000001</v>
      </c>
      <c r="H55" s="28">
        <f>G55*D55</f>
        <v>11.4816</v>
      </c>
    </row>
    <row r="56" spans="1:8" ht="15.75">
      <c r="A56" s="23" t="s">
        <v>91</v>
      </c>
      <c r="B56" s="24">
        <v>500</v>
      </c>
      <c r="C56" s="29" t="s">
        <v>103</v>
      </c>
      <c r="D56" s="24">
        <v>12</v>
      </c>
      <c r="E56" s="62">
        <v>0.92</v>
      </c>
      <c r="F56" s="128">
        <v>4</v>
      </c>
      <c r="G56" s="28">
        <f>E56+(E56*F56%)</f>
        <v>0.9568000000000001</v>
      </c>
      <c r="H56" s="28">
        <f>G56*D56</f>
        <v>11.4816</v>
      </c>
    </row>
    <row r="57" spans="1:8" ht="15.75">
      <c r="A57" s="100" t="s">
        <v>71</v>
      </c>
      <c r="B57" s="4"/>
      <c r="C57" s="4"/>
      <c r="D57" s="5"/>
      <c r="E57" s="118"/>
      <c r="F57" s="121"/>
      <c r="G57" s="8"/>
      <c r="H57" s="122"/>
    </row>
    <row r="58" spans="1:8" ht="15.75">
      <c r="A58" s="254" t="s">
        <v>286</v>
      </c>
      <c r="B58" s="254"/>
      <c r="C58" s="254"/>
      <c r="D58" s="254"/>
      <c r="E58" s="254"/>
      <c r="F58" s="254"/>
      <c r="G58" s="254"/>
      <c r="H58" s="254"/>
    </row>
    <row r="59" spans="1:8" ht="35.25" customHeight="1">
      <c r="A59" s="19" t="s">
        <v>2</v>
      </c>
      <c r="B59" s="20" t="s">
        <v>157</v>
      </c>
      <c r="C59" s="20" t="s">
        <v>0</v>
      </c>
      <c r="D59" s="19" t="s">
        <v>1</v>
      </c>
      <c r="E59" s="72" t="s">
        <v>259</v>
      </c>
      <c r="F59" s="127" t="s">
        <v>3</v>
      </c>
      <c r="G59" s="21" t="s">
        <v>186</v>
      </c>
      <c r="H59" s="21" t="s">
        <v>187</v>
      </c>
    </row>
    <row r="60" spans="1:8" ht="15.75">
      <c r="A60" s="23" t="s">
        <v>92</v>
      </c>
      <c r="B60" s="24">
        <v>250</v>
      </c>
      <c r="C60" s="25" t="s">
        <v>94</v>
      </c>
      <c r="D60" s="24">
        <v>16</v>
      </c>
      <c r="E60" s="62">
        <v>1.87</v>
      </c>
      <c r="F60" s="128">
        <v>4</v>
      </c>
      <c r="G60" s="28">
        <f>E60+(E60*F60%)</f>
        <v>1.9448</v>
      </c>
      <c r="H60" s="28">
        <f>G60*D60</f>
        <v>31.1168</v>
      </c>
    </row>
    <row r="61" spans="1:8" ht="15.75">
      <c r="A61" s="23" t="s">
        <v>93</v>
      </c>
      <c r="B61" s="24">
        <v>250</v>
      </c>
      <c r="C61" s="25" t="s">
        <v>95</v>
      </c>
      <c r="D61" s="24">
        <v>16</v>
      </c>
      <c r="E61" s="62">
        <v>1.77</v>
      </c>
      <c r="F61" s="128">
        <v>4</v>
      </c>
      <c r="G61" s="28">
        <f>E61+(E61*F61%)</f>
        <v>1.8408</v>
      </c>
      <c r="H61" s="28">
        <f>G61*D61</f>
        <v>29.4528</v>
      </c>
    </row>
    <row r="62" spans="1:8" ht="15.75">
      <c r="A62" s="100" t="s">
        <v>71</v>
      </c>
      <c r="B62" s="4"/>
      <c r="C62" s="4"/>
      <c r="D62" s="5"/>
      <c r="E62" s="118"/>
      <c r="F62" s="121"/>
      <c r="G62" s="130"/>
      <c r="H62" s="122"/>
    </row>
    <row r="63" spans="1:8" ht="25.5" customHeight="1">
      <c r="A63" s="255"/>
      <c r="B63" s="255"/>
      <c r="C63" s="255"/>
      <c r="D63" s="255"/>
      <c r="E63" s="255"/>
      <c r="F63" s="255"/>
      <c r="G63" s="255"/>
      <c r="H63" s="255"/>
    </row>
    <row r="64" spans="1:8" ht="15.75">
      <c r="A64" s="248" t="s">
        <v>304</v>
      </c>
      <c r="B64" s="245"/>
      <c r="C64" s="245"/>
      <c r="D64" s="245"/>
      <c r="E64" s="245"/>
      <c r="F64" s="245"/>
      <c r="G64" s="245"/>
      <c r="H64" s="245"/>
    </row>
    <row r="65" spans="1:8" ht="21" customHeight="1">
      <c r="A65" s="241" t="s">
        <v>266</v>
      </c>
      <c r="B65" s="241"/>
      <c r="C65" s="241"/>
      <c r="D65" s="241"/>
      <c r="E65" s="241"/>
      <c r="F65" s="241"/>
      <c r="G65" s="241"/>
      <c r="H65" s="241"/>
    </row>
    <row r="66" spans="1:8" ht="36.75" customHeight="1">
      <c r="A66" s="19" t="s">
        <v>2</v>
      </c>
      <c r="B66" s="20" t="s">
        <v>157</v>
      </c>
      <c r="C66" s="20" t="s">
        <v>0</v>
      </c>
      <c r="D66" s="19" t="s">
        <v>1</v>
      </c>
      <c r="E66" s="72" t="s">
        <v>259</v>
      </c>
      <c r="F66" s="127" t="s">
        <v>3</v>
      </c>
      <c r="G66" s="21" t="s">
        <v>186</v>
      </c>
      <c r="H66" s="21" t="s">
        <v>187</v>
      </c>
    </row>
    <row r="67" spans="1:8" s="50" customFormat="1" ht="15.75">
      <c r="A67" s="131" t="s">
        <v>188</v>
      </c>
      <c r="B67" s="132">
        <v>500</v>
      </c>
      <c r="C67" s="133" t="s">
        <v>189</v>
      </c>
      <c r="D67" s="132">
        <v>12</v>
      </c>
      <c r="E67" s="134">
        <v>1.79</v>
      </c>
      <c r="F67" s="135">
        <v>4</v>
      </c>
      <c r="G67" s="28">
        <f>E67+(E67*F67%)</f>
        <v>1.8616000000000001</v>
      </c>
      <c r="H67" s="28">
        <f>G67*D67</f>
        <v>22.3392</v>
      </c>
    </row>
    <row r="68" spans="1:8" s="50" customFormat="1" ht="15.75">
      <c r="A68" s="45" t="s">
        <v>190</v>
      </c>
      <c r="B68" s="46">
        <v>500</v>
      </c>
      <c r="C68" s="47" t="s">
        <v>191</v>
      </c>
      <c r="D68" s="46">
        <v>12</v>
      </c>
      <c r="E68" s="134">
        <v>1.79</v>
      </c>
      <c r="F68" s="49">
        <v>4</v>
      </c>
      <c r="G68" s="28">
        <f>E68+(E68*F68%)</f>
        <v>1.8616000000000001</v>
      </c>
      <c r="H68" s="28">
        <f>G68*D68</f>
        <v>22.3392</v>
      </c>
    </row>
    <row r="69" spans="1:8" s="50" customFormat="1" ht="15.75">
      <c r="A69" s="45" t="s">
        <v>192</v>
      </c>
      <c r="B69" s="46">
        <v>500</v>
      </c>
      <c r="C69" s="47" t="s">
        <v>213</v>
      </c>
      <c r="D69" s="46">
        <v>12</v>
      </c>
      <c r="E69" s="134">
        <v>2.21</v>
      </c>
      <c r="F69" s="49">
        <v>4</v>
      </c>
      <c r="G69" s="28">
        <f>E69+(E69*F69%)</f>
        <v>2.2984</v>
      </c>
      <c r="H69" s="28">
        <f>G69*D69</f>
        <v>27.5808</v>
      </c>
    </row>
    <row r="70" spans="1:8" s="50" customFormat="1" ht="15.75">
      <c r="A70" s="45" t="s">
        <v>193</v>
      </c>
      <c r="B70" s="46">
        <v>500</v>
      </c>
      <c r="C70" s="47" t="s">
        <v>194</v>
      </c>
      <c r="D70" s="46">
        <v>12</v>
      </c>
      <c r="E70" s="134">
        <v>1.79</v>
      </c>
      <c r="F70" s="49">
        <v>4</v>
      </c>
      <c r="G70" s="28">
        <f>E70+(E70*F70%)</f>
        <v>1.8616000000000001</v>
      </c>
      <c r="H70" s="28">
        <f>G70*D70</f>
        <v>22.3392</v>
      </c>
    </row>
    <row r="71" spans="1:8" s="50" customFormat="1" ht="15.75">
      <c r="A71" s="56" t="s">
        <v>195</v>
      </c>
      <c r="B71" s="57">
        <v>500</v>
      </c>
      <c r="C71" s="79" t="s">
        <v>196</v>
      </c>
      <c r="D71" s="57">
        <v>12</v>
      </c>
      <c r="E71" s="134">
        <v>1.79</v>
      </c>
      <c r="F71" s="59">
        <v>4</v>
      </c>
      <c r="G71" s="28">
        <f>E71+(E71*F71%)</f>
        <v>1.8616000000000001</v>
      </c>
      <c r="H71" s="28">
        <f>G71*D71</f>
        <v>22.3392</v>
      </c>
    </row>
    <row r="72" spans="1:8" ht="15.75">
      <c r="A72" s="100" t="s">
        <v>71</v>
      </c>
      <c r="B72" s="4"/>
      <c r="C72" s="4"/>
      <c r="D72" s="5"/>
      <c r="E72" s="6"/>
      <c r="F72" s="7"/>
      <c r="G72" s="4"/>
      <c r="H72" s="136"/>
    </row>
    <row r="73" spans="1:8" ht="15.75">
      <c r="A73" s="244" t="s">
        <v>303</v>
      </c>
      <c r="B73" s="251"/>
      <c r="C73" s="251"/>
      <c r="D73" s="251"/>
      <c r="E73" s="251"/>
      <c r="F73" s="251"/>
      <c r="G73" s="251"/>
      <c r="H73" s="251"/>
    </row>
    <row r="74" spans="1:8" ht="21" customHeight="1">
      <c r="A74" s="241" t="s">
        <v>266</v>
      </c>
      <c r="B74" s="241"/>
      <c r="C74" s="241"/>
      <c r="D74" s="241"/>
      <c r="E74" s="241"/>
      <c r="F74" s="241"/>
      <c r="G74" s="241"/>
      <c r="H74" s="241"/>
    </row>
    <row r="75" spans="1:8" ht="30" customHeight="1">
      <c r="A75" s="19" t="s">
        <v>2</v>
      </c>
      <c r="B75" s="20" t="s">
        <v>157</v>
      </c>
      <c r="C75" s="20" t="s">
        <v>0</v>
      </c>
      <c r="D75" s="19" t="s">
        <v>1</v>
      </c>
      <c r="E75" s="72" t="s">
        <v>259</v>
      </c>
      <c r="F75" s="127" t="s">
        <v>3</v>
      </c>
      <c r="G75" s="21" t="s">
        <v>186</v>
      </c>
      <c r="H75" s="21" t="s">
        <v>187</v>
      </c>
    </row>
    <row r="76" spans="1:8" ht="15.75">
      <c r="A76" s="137" t="s">
        <v>197</v>
      </c>
      <c r="B76" s="138">
        <v>500</v>
      </c>
      <c r="C76" s="139" t="s">
        <v>301</v>
      </c>
      <c r="D76" s="138">
        <v>12</v>
      </c>
      <c r="E76" s="134">
        <v>2.11</v>
      </c>
      <c r="F76" s="140">
        <v>4</v>
      </c>
      <c r="G76" s="28">
        <f>E76+(E76*F76%)</f>
        <v>2.1944</v>
      </c>
      <c r="H76" s="28">
        <f>G76*D76</f>
        <v>26.3328</v>
      </c>
    </row>
    <row r="77" spans="1:8" ht="15.75">
      <c r="A77" s="53" t="s">
        <v>199</v>
      </c>
      <c r="B77" s="54">
        <v>500</v>
      </c>
      <c r="C77" s="55" t="s">
        <v>302</v>
      </c>
      <c r="D77" s="54">
        <v>12</v>
      </c>
      <c r="E77" s="134">
        <v>2.11</v>
      </c>
      <c r="F77" s="141">
        <v>4</v>
      </c>
      <c r="G77" s="28">
        <f>E77+(E77*F77%)</f>
        <v>2.1944</v>
      </c>
      <c r="H77" s="28">
        <f>G77*D77</f>
        <v>26.3328</v>
      </c>
    </row>
    <row r="78" spans="1:8" ht="15.75">
      <c r="A78" s="53" t="s">
        <v>201</v>
      </c>
      <c r="B78" s="54">
        <v>500</v>
      </c>
      <c r="C78" s="55" t="s">
        <v>202</v>
      </c>
      <c r="D78" s="54">
        <v>12</v>
      </c>
      <c r="E78" s="134">
        <v>2.11</v>
      </c>
      <c r="F78" s="141">
        <v>4</v>
      </c>
      <c r="G78" s="28">
        <f>E78+(E78*F78%)</f>
        <v>2.1944</v>
      </c>
      <c r="H78" s="28">
        <f>G78*D78</f>
        <v>26.3328</v>
      </c>
    </row>
    <row r="79" spans="1:8" ht="15.75">
      <c r="A79" s="66" t="s">
        <v>71</v>
      </c>
      <c r="B79" s="67"/>
      <c r="C79" s="67"/>
      <c r="D79" s="68"/>
      <c r="E79" s="69"/>
      <c r="F79" s="70"/>
      <c r="G79" s="71"/>
      <c r="H79" s="71"/>
    </row>
    <row r="80" spans="1:8" ht="15.75">
      <c r="A80" s="244" t="s">
        <v>272</v>
      </c>
      <c r="B80" s="244"/>
      <c r="C80" s="244"/>
      <c r="D80" s="244"/>
      <c r="E80" s="244"/>
      <c r="F80" s="244"/>
      <c r="G80" s="244"/>
      <c r="H80" s="244"/>
    </row>
    <row r="81" spans="1:8" ht="21" customHeight="1">
      <c r="A81" s="241" t="s">
        <v>266</v>
      </c>
      <c r="B81" s="241"/>
      <c r="C81" s="241"/>
      <c r="D81" s="241"/>
      <c r="E81" s="241"/>
      <c r="F81" s="241"/>
      <c r="G81" s="241"/>
      <c r="H81" s="241"/>
    </row>
    <row r="82" spans="1:8" ht="33.75" customHeight="1">
      <c r="A82" s="19" t="s">
        <v>2</v>
      </c>
      <c r="B82" s="20" t="s">
        <v>157</v>
      </c>
      <c r="C82" s="20" t="s">
        <v>0</v>
      </c>
      <c r="D82" s="19" t="s">
        <v>1</v>
      </c>
      <c r="E82" s="72" t="s">
        <v>259</v>
      </c>
      <c r="F82" s="127" t="s">
        <v>3</v>
      </c>
      <c r="G82" s="21" t="s">
        <v>186</v>
      </c>
      <c r="H82" s="21" t="s">
        <v>187</v>
      </c>
    </row>
    <row r="83" spans="1:8" ht="15.75">
      <c r="A83" s="23" t="s">
        <v>125</v>
      </c>
      <c r="B83" s="24">
        <v>500</v>
      </c>
      <c r="C83" s="29" t="s">
        <v>214</v>
      </c>
      <c r="D83" s="24">
        <v>12</v>
      </c>
      <c r="E83" s="62">
        <v>2.82</v>
      </c>
      <c r="F83" s="128">
        <v>4</v>
      </c>
      <c r="G83" s="28">
        <f>E83+(E83*F83%)</f>
        <v>2.9328</v>
      </c>
      <c r="H83" s="28">
        <f>G83*D83</f>
        <v>35.193599999999996</v>
      </c>
    </row>
    <row r="84" spans="1:8" ht="15.75">
      <c r="A84" s="23" t="s">
        <v>119</v>
      </c>
      <c r="B84" s="24">
        <v>500</v>
      </c>
      <c r="C84" s="29" t="s">
        <v>215</v>
      </c>
      <c r="D84" s="24">
        <v>12</v>
      </c>
      <c r="E84" s="62">
        <v>2.82</v>
      </c>
      <c r="F84" s="128">
        <v>4</v>
      </c>
      <c r="G84" s="28">
        <f>E84+(E84*F84%)</f>
        <v>2.9328</v>
      </c>
      <c r="H84" s="28">
        <f>G84*D84</f>
        <v>35.193599999999996</v>
      </c>
    </row>
    <row r="85" spans="1:8" ht="15.75">
      <c r="A85" s="100" t="s">
        <v>71</v>
      </c>
      <c r="B85" s="4"/>
      <c r="C85" s="4"/>
      <c r="D85" s="5"/>
      <c r="E85" s="118"/>
      <c r="F85" s="121"/>
      <c r="G85" s="8"/>
      <c r="H85" s="122"/>
    </row>
    <row r="86" spans="1:8" ht="15.75">
      <c r="A86" s="248" t="s">
        <v>273</v>
      </c>
      <c r="B86" s="245"/>
      <c r="C86" s="245"/>
      <c r="D86" s="245"/>
      <c r="E86" s="245"/>
      <c r="F86" s="245"/>
      <c r="G86" s="245"/>
      <c r="H86" s="245"/>
    </row>
    <row r="87" spans="1:8" ht="21" customHeight="1">
      <c r="A87" s="241" t="s">
        <v>266</v>
      </c>
      <c r="B87" s="241"/>
      <c r="C87" s="241"/>
      <c r="D87" s="241"/>
      <c r="E87" s="241"/>
      <c r="F87" s="241"/>
      <c r="G87" s="241"/>
      <c r="H87" s="241"/>
    </row>
    <row r="88" spans="1:8" ht="36.75" customHeight="1">
      <c r="A88" s="19" t="s">
        <v>2</v>
      </c>
      <c r="B88" s="20" t="s">
        <v>157</v>
      </c>
      <c r="C88" s="20" t="s">
        <v>0</v>
      </c>
      <c r="D88" s="19" t="s">
        <v>1</v>
      </c>
      <c r="E88" s="72" t="s">
        <v>259</v>
      </c>
      <c r="F88" s="127" t="s">
        <v>3</v>
      </c>
      <c r="G88" s="21" t="s">
        <v>186</v>
      </c>
      <c r="H88" s="21" t="s">
        <v>187</v>
      </c>
    </row>
    <row r="89" spans="1:8" ht="15.75">
      <c r="A89" s="96" t="s">
        <v>121</v>
      </c>
      <c r="B89" s="97">
        <v>500</v>
      </c>
      <c r="C89" s="98" t="s">
        <v>160</v>
      </c>
      <c r="D89" s="97">
        <v>12</v>
      </c>
      <c r="E89" s="62">
        <v>2.15</v>
      </c>
      <c r="F89" s="99">
        <v>4</v>
      </c>
      <c r="G89" s="142">
        <v>2.24</v>
      </c>
      <c r="H89" s="142">
        <f>G89*D89</f>
        <v>26.880000000000003</v>
      </c>
    </row>
    <row r="90" spans="1:8" ht="15.75">
      <c r="A90" s="96" t="s">
        <v>182</v>
      </c>
      <c r="B90" s="97">
        <v>500</v>
      </c>
      <c r="C90" s="98" t="s">
        <v>216</v>
      </c>
      <c r="D90" s="97">
        <v>12</v>
      </c>
      <c r="E90" s="62">
        <v>2.15</v>
      </c>
      <c r="F90" s="99">
        <v>4</v>
      </c>
      <c r="G90" s="142">
        <v>2.24</v>
      </c>
      <c r="H90" s="142">
        <f>G90*D90</f>
        <v>26.880000000000003</v>
      </c>
    </row>
    <row r="91" spans="1:8" ht="15.75">
      <c r="A91" s="100" t="s">
        <v>161</v>
      </c>
      <c r="B91" s="4"/>
      <c r="C91" s="61"/>
      <c r="D91" s="5"/>
      <c r="E91" s="6"/>
      <c r="F91" s="5"/>
      <c r="G91" s="4"/>
      <c r="H91" s="136"/>
    </row>
    <row r="92" spans="1:8" ht="15.75">
      <c r="A92" s="244" t="s">
        <v>287</v>
      </c>
      <c r="B92" s="244"/>
      <c r="C92" s="244"/>
      <c r="D92" s="244"/>
      <c r="E92" s="244"/>
      <c r="F92" s="244"/>
      <c r="G92" s="244"/>
      <c r="H92" s="244"/>
    </row>
    <row r="93" spans="1:8" ht="21" customHeight="1">
      <c r="A93" s="241" t="s">
        <v>266</v>
      </c>
      <c r="B93" s="241"/>
      <c r="C93" s="241"/>
      <c r="D93" s="241"/>
      <c r="E93" s="241"/>
      <c r="F93" s="241"/>
      <c r="G93" s="241"/>
      <c r="H93" s="241"/>
    </row>
    <row r="94" spans="1:8" ht="15">
      <c r="A94" s="259" t="s">
        <v>238</v>
      </c>
      <c r="B94" s="259"/>
      <c r="C94" s="259"/>
      <c r="D94" s="259"/>
      <c r="E94" s="259"/>
      <c r="F94" s="259"/>
      <c r="G94" s="259"/>
      <c r="H94" s="259"/>
    </row>
    <row r="95" spans="1:8" ht="36.75" customHeight="1">
      <c r="A95" s="19" t="s">
        <v>2</v>
      </c>
      <c r="B95" s="20" t="s">
        <v>157</v>
      </c>
      <c r="C95" s="20" t="s">
        <v>0</v>
      </c>
      <c r="D95" s="19" t="s">
        <v>1</v>
      </c>
      <c r="E95" s="72" t="s">
        <v>259</v>
      </c>
      <c r="F95" s="127" t="s">
        <v>3</v>
      </c>
      <c r="G95" s="21" t="s">
        <v>186</v>
      </c>
      <c r="H95" s="21" t="s">
        <v>187</v>
      </c>
    </row>
    <row r="96" spans="1:8" ht="15.75">
      <c r="A96" s="23" t="s">
        <v>130</v>
      </c>
      <c r="B96" s="24">
        <v>500</v>
      </c>
      <c r="C96" s="29" t="s">
        <v>217</v>
      </c>
      <c r="D96" s="24">
        <v>12</v>
      </c>
      <c r="E96" s="62">
        <v>2.23</v>
      </c>
      <c r="F96" s="141">
        <v>4</v>
      </c>
      <c r="G96" s="28">
        <f aca="true" t="shared" si="4" ref="G96:G102">E96+(E96*F96%)</f>
        <v>2.3192</v>
      </c>
      <c r="H96" s="28">
        <f aca="true" t="shared" si="5" ref="H96:H102">G96*D96</f>
        <v>27.830399999999997</v>
      </c>
    </row>
    <row r="97" spans="1:8" ht="15.75">
      <c r="A97" s="23" t="s">
        <v>128</v>
      </c>
      <c r="B97" s="24">
        <v>500</v>
      </c>
      <c r="C97" s="29" t="s">
        <v>218</v>
      </c>
      <c r="D97" s="24">
        <v>12</v>
      </c>
      <c r="E97" s="62">
        <v>2.23</v>
      </c>
      <c r="F97" s="141">
        <v>4</v>
      </c>
      <c r="G97" s="28">
        <f t="shared" si="4"/>
        <v>2.3192</v>
      </c>
      <c r="H97" s="28">
        <f t="shared" si="5"/>
        <v>27.830399999999997</v>
      </c>
    </row>
    <row r="98" spans="1:8" ht="15.75">
      <c r="A98" s="23" t="s">
        <v>126</v>
      </c>
      <c r="B98" s="24">
        <v>500</v>
      </c>
      <c r="C98" s="29" t="s">
        <v>219</v>
      </c>
      <c r="D98" s="24">
        <v>12</v>
      </c>
      <c r="E98" s="62">
        <v>2.23</v>
      </c>
      <c r="F98" s="141">
        <v>4</v>
      </c>
      <c r="G98" s="28">
        <f t="shared" si="4"/>
        <v>2.3192</v>
      </c>
      <c r="H98" s="28">
        <f t="shared" si="5"/>
        <v>27.830399999999997</v>
      </c>
    </row>
    <row r="99" spans="1:8" ht="15.75">
      <c r="A99" s="23" t="s">
        <v>127</v>
      </c>
      <c r="B99" s="24">
        <v>500</v>
      </c>
      <c r="C99" s="29" t="s">
        <v>220</v>
      </c>
      <c r="D99" s="24">
        <v>12</v>
      </c>
      <c r="E99" s="62">
        <v>2.23</v>
      </c>
      <c r="F99" s="141">
        <v>4</v>
      </c>
      <c r="G99" s="28">
        <f t="shared" si="4"/>
        <v>2.3192</v>
      </c>
      <c r="H99" s="28">
        <f t="shared" si="5"/>
        <v>27.830399999999997</v>
      </c>
    </row>
    <row r="100" spans="1:8" ht="15.75">
      <c r="A100" s="23" t="s">
        <v>141</v>
      </c>
      <c r="B100" s="24">
        <v>250</v>
      </c>
      <c r="C100" s="29" t="s">
        <v>221</v>
      </c>
      <c r="D100" s="24">
        <v>12</v>
      </c>
      <c r="E100" s="62">
        <v>1.5</v>
      </c>
      <c r="F100" s="141">
        <v>4</v>
      </c>
      <c r="G100" s="28">
        <f t="shared" si="4"/>
        <v>1.56</v>
      </c>
      <c r="H100" s="28">
        <f t="shared" si="5"/>
        <v>18.72</v>
      </c>
    </row>
    <row r="101" spans="1:8" ht="15.75">
      <c r="A101" s="23" t="s">
        <v>136</v>
      </c>
      <c r="B101" s="24">
        <v>500</v>
      </c>
      <c r="C101" s="29" t="s">
        <v>222</v>
      </c>
      <c r="D101" s="24">
        <v>12</v>
      </c>
      <c r="E101" s="62">
        <v>2.23</v>
      </c>
      <c r="F101" s="141">
        <v>4</v>
      </c>
      <c r="G101" s="28">
        <f t="shared" si="4"/>
        <v>2.3192</v>
      </c>
      <c r="H101" s="28">
        <f t="shared" si="5"/>
        <v>27.830399999999997</v>
      </c>
    </row>
    <row r="102" spans="1:8" ht="15.75">
      <c r="A102" s="23" t="s">
        <v>138</v>
      </c>
      <c r="B102" s="24">
        <v>500</v>
      </c>
      <c r="C102" s="29" t="s">
        <v>223</v>
      </c>
      <c r="D102" s="24">
        <v>12</v>
      </c>
      <c r="E102" s="62">
        <v>2.23</v>
      </c>
      <c r="F102" s="141">
        <v>4</v>
      </c>
      <c r="G102" s="28">
        <f t="shared" si="4"/>
        <v>2.3192</v>
      </c>
      <c r="H102" s="28">
        <f t="shared" si="5"/>
        <v>27.830399999999997</v>
      </c>
    </row>
    <row r="103" spans="1:8" ht="15.75">
      <c r="A103" s="143" t="s">
        <v>71</v>
      </c>
      <c r="B103" s="144"/>
      <c r="C103" s="144"/>
      <c r="D103" s="145"/>
      <c r="E103" s="146"/>
      <c r="F103" s="147"/>
      <c r="G103" s="148"/>
      <c r="H103" s="149"/>
    </row>
    <row r="104" spans="1:8" ht="15.75">
      <c r="A104" s="244" t="s">
        <v>114</v>
      </c>
      <c r="B104" s="244"/>
      <c r="C104" s="244"/>
      <c r="D104" s="244"/>
      <c r="E104" s="244"/>
      <c r="F104" s="244"/>
      <c r="G104" s="244"/>
      <c r="H104" s="244"/>
    </row>
    <row r="105" spans="1:8" ht="36.75" customHeight="1">
      <c r="A105" s="19" t="s">
        <v>2</v>
      </c>
      <c r="B105" s="20" t="s">
        <v>157</v>
      </c>
      <c r="C105" s="20" t="s">
        <v>0</v>
      </c>
      <c r="D105" s="19" t="s">
        <v>1</v>
      </c>
      <c r="E105" s="72" t="s">
        <v>259</v>
      </c>
      <c r="F105" s="127" t="s">
        <v>3</v>
      </c>
      <c r="G105" s="21" t="s">
        <v>186</v>
      </c>
      <c r="H105" s="21" t="s">
        <v>187</v>
      </c>
    </row>
    <row r="106" spans="1:8" ht="15.75">
      <c r="A106" s="23" t="s">
        <v>42</v>
      </c>
      <c r="B106" s="24">
        <v>1000</v>
      </c>
      <c r="C106" s="29" t="s">
        <v>77</v>
      </c>
      <c r="D106" s="24">
        <v>10</v>
      </c>
      <c r="E106" s="64">
        <v>1.34</v>
      </c>
      <c r="F106" s="128">
        <v>4</v>
      </c>
      <c r="G106" s="28">
        <f>E106+(E106*F106%)</f>
        <v>1.3936000000000002</v>
      </c>
      <c r="H106" s="28">
        <f aca="true" t="shared" si="6" ref="H106:H112">G106*D106</f>
        <v>13.936000000000002</v>
      </c>
    </row>
    <row r="107" spans="1:8" ht="15.75">
      <c r="A107" s="23" t="s">
        <v>43</v>
      </c>
      <c r="B107" s="24">
        <v>1000</v>
      </c>
      <c r="C107" s="29" t="s">
        <v>78</v>
      </c>
      <c r="D107" s="24">
        <v>10</v>
      </c>
      <c r="E107" s="64">
        <v>1.29</v>
      </c>
      <c r="F107" s="27">
        <v>4</v>
      </c>
      <c r="G107" s="28">
        <f>E107+(E107*F107%)</f>
        <v>1.3416000000000001</v>
      </c>
      <c r="H107" s="28">
        <f t="shared" si="6"/>
        <v>13.416</v>
      </c>
    </row>
    <row r="108" spans="1:8" ht="15.75">
      <c r="A108" s="23" t="s">
        <v>44</v>
      </c>
      <c r="B108" s="24">
        <v>1000</v>
      </c>
      <c r="C108" s="29" t="s">
        <v>224</v>
      </c>
      <c r="D108" s="24">
        <v>10</v>
      </c>
      <c r="E108" s="64">
        <v>1.6</v>
      </c>
      <c r="F108" s="128">
        <v>4</v>
      </c>
      <c r="G108" s="28">
        <f>E108+(E108*F108%)</f>
        <v>1.6640000000000001</v>
      </c>
      <c r="H108" s="28">
        <f t="shared" si="6"/>
        <v>16.64</v>
      </c>
    </row>
    <row r="109" spans="1:8" ht="15.75" customHeight="1" thickBot="1">
      <c r="A109" s="198" t="s">
        <v>45</v>
      </c>
      <c r="B109" s="199">
        <v>1000</v>
      </c>
      <c r="C109" s="200" t="s">
        <v>309</v>
      </c>
      <c r="D109" s="201">
        <v>10</v>
      </c>
      <c r="E109" s="215">
        <v>1.65</v>
      </c>
      <c r="F109" s="202">
        <v>4</v>
      </c>
      <c r="G109" s="203">
        <v>1.71</v>
      </c>
      <c r="H109" s="204">
        <f>G109*D109</f>
        <v>17.1</v>
      </c>
    </row>
    <row r="110" spans="1:8" ht="21.75" customHeight="1" thickBot="1">
      <c r="A110" s="260" t="s">
        <v>307</v>
      </c>
      <c r="B110" s="261"/>
      <c r="C110" s="261"/>
      <c r="D110" s="261"/>
      <c r="E110" s="261"/>
      <c r="F110" s="261"/>
      <c r="G110" s="261"/>
      <c r="H110" s="262"/>
    </row>
    <row r="111" spans="1:8" ht="15.75">
      <c r="A111" s="185" t="s">
        <v>209</v>
      </c>
      <c r="B111" s="186">
        <v>1000</v>
      </c>
      <c r="C111" s="187" t="s">
        <v>305</v>
      </c>
      <c r="D111" s="186">
        <v>10</v>
      </c>
      <c r="E111" s="188">
        <v>2.37</v>
      </c>
      <c r="F111" s="205">
        <v>4</v>
      </c>
      <c r="G111" s="189">
        <f>E111+(E111*F111%)</f>
        <v>2.4648000000000003</v>
      </c>
      <c r="H111" s="190">
        <f t="shared" si="6"/>
        <v>24.648000000000003</v>
      </c>
    </row>
    <row r="112" spans="1:8" ht="19.5" customHeight="1" thickBot="1">
      <c r="A112" s="191" t="s">
        <v>261</v>
      </c>
      <c r="B112" s="170">
        <v>1000</v>
      </c>
      <c r="C112" s="169" t="s">
        <v>258</v>
      </c>
      <c r="D112" s="170">
        <v>10</v>
      </c>
      <c r="E112" s="192">
        <v>3.25</v>
      </c>
      <c r="F112" s="206">
        <v>4</v>
      </c>
      <c r="G112" s="194">
        <f>E112+(E112*F112%)</f>
        <v>3.38</v>
      </c>
      <c r="H112" s="195">
        <f t="shared" si="6"/>
        <v>33.8</v>
      </c>
    </row>
    <row r="113" spans="1:8" ht="15.75">
      <c r="A113" s="216" t="s">
        <v>308</v>
      </c>
      <c r="B113" s="98"/>
      <c r="C113" s="98"/>
      <c r="D113" s="97"/>
      <c r="E113" s="150"/>
      <c r="F113" s="151"/>
      <c r="G113" s="98"/>
      <c r="H113" s="152"/>
    </row>
    <row r="114" spans="1:8" ht="15.75">
      <c r="A114" s="264" t="s">
        <v>292</v>
      </c>
      <c r="B114" s="265"/>
      <c r="C114" s="265"/>
      <c r="D114" s="265"/>
      <c r="E114" s="265"/>
      <c r="F114" s="265"/>
      <c r="G114" s="265"/>
      <c r="H114" s="265"/>
    </row>
    <row r="115" spans="1:8" ht="15">
      <c r="A115" s="263"/>
      <c r="B115" s="263"/>
      <c r="C115" s="263"/>
      <c r="D115" s="263"/>
      <c r="E115" s="263"/>
      <c r="F115" s="263"/>
      <c r="G115" s="263"/>
      <c r="H115" s="263"/>
    </row>
    <row r="116" spans="1:8" ht="36" customHeight="1">
      <c r="A116" s="19" t="s">
        <v>2</v>
      </c>
      <c r="B116" s="20" t="s">
        <v>147</v>
      </c>
      <c r="C116" s="20" t="s">
        <v>0</v>
      </c>
      <c r="D116" s="19" t="s">
        <v>1</v>
      </c>
      <c r="E116" s="72" t="s">
        <v>259</v>
      </c>
      <c r="F116" s="127" t="s">
        <v>3</v>
      </c>
      <c r="G116" s="21" t="s">
        <v>186</v>
      </c>
      <c r="H116" s="21" t="s">
        <v>187</v>
      </c>
    </row>
    <row r="117" spans="1:8" ht="15.75">
      <c r="A117" s="56" t="s">
        <v>142</v>
      </c>
      <c r="B117" s="57">
        <v>5</v>
      </c>
      <c r="C117" s="52" t="s">
        <v>77</v>
      </c>
      <c r="D117" s="57">
        <v>1</v>
      </c>
      <c r="E117" s="64">
        <v>5.99</v>
      </c>
      <c r="F117" s="59">
        <v>4</v>
      </c>
      <c r="G117" s="28">
        <f>E117+(E117*F117%)</f>
        <v>6.2296000000000005</v>
      </c>
      <c r="H117" s="60">
        <f>G117*D117</f>
        <v>6.2296000000000005</v>
      </c>
    </row>
    <row r="118" spans="1:8" ht="15.75">
      <c r="A118" s="23" t="s">
        <v>143</v>
      </c>
      <c r="B118" s="24">
        <v>5</v>
      </c>
      <c r="C118" s="29" t="s">
        <v>78</v>
      </c>
      <c r="D118" s="24">
        <v>1</v>
      </c>
      <c r="E118" s="64">
        <v>5.72</v>
      </c>
      <c r="F118" s="27">
        <v>4</v>
      </c>
      <c r="G118" s="28">
        <f>E118+(E118*F118%)</f>
        <v>5.948799999999999</v>
      </c>
      <c r="H118" s="28">
        <f>G118*D118</f>
        <v>5.948799999999999</v>
      </c>
    </row>
    <row r="119" spans="1:8" ht="15.75">
      <c r="A119" s="23" t="s">
        <v>144</v>
      </c>
      <c r="B119" s="24">
        <v>5</v>
      </c>
      <c r="C119" s="29" t="s">
        <v>104</v>
      </c>
      <c r="D119" s="24">
        <v>1</v>
      </c>
      <c r="E119" s="64">
        <v>6.93</v>
      </c>
      <c r="F119" s="27">
        <v>4</v>
      </c>
      <c r="G119" s="28">
        <f>E119+(E119*F119%)</f>
        <v>7.207199999999999</v>
      </c>
      <c r="H119" s="60">
        <f>G119*D119</f>
        <v>7.207199999999999</v>
      </c>
    </row>
    <row r="120" spans="1:8" ht="15.75">
      <c r="A120" s="23" t="s">
        <v>145</v>
      </c>
      <c r="B120" s="24">
        <v>5</v>
      </c>
      <c r="C120" s="29" t="s">
        <v>306</v>
      </c>
      <c r="D120" s="24">
        <v>1</v>
      </c>
      <c r="E120" s="64">
        <v>10.71</v>
      </c>
      <c r="F120" s="27">
        <v>4</v>
      </c>
      <c r="G120" s="28">
        <f>E120+(E120*F120%)</f>
        <v>11.1384</v>
      </c>
      <c r="H120" s="60">
        <f>G120*D120</f>
        <v>11.1384</v>
      </c>
    </row>
    <row r="121" spans="1:8" ht="17.25" customHeight="1">
      <c r="A121" s="207" t="s">
        <v>146</v>
      </c>
      <c r="B121" s="208">
        <v>5</v>
      </c>
      <c r="C121" s="210" t="s">
        <v>310</v>
      </c>
      <c r="D121" s="208">
        <v>1</v>
      </c>
      <c r="E121" s="196">
        <v>15.37</v>
      </c>
      <c r="F121" s="82">
        <v>4</v>
      </c>
      <c r="G121" s="197">
        <f>E121+(E121*F121%)</f>
        <v>15.9848</v>
      </c>
      <c r="H121" s="209">
        <f>G121*D121</f>
        <v>15.9848</v>
      </c>
    </row>
    <row r="122" spans="1:8" ht="20.25" customHeight="1">
      <c r="A122" s="216" t="s">
        <v>203</v>
      </c>
      <c r="B122" s="98"/>
      <c r="C122" s="98"/>
      <c r="D122" s="97"/>
      <c r="E122" s="150"/>
      <c r="F122" s="151"/>
      <c r="G122" s="98"/>
      <c r="H122" s="152"/>
    </row>
    <row r="123" spans="1:8" ht="15.75">
      <c r="A123" s="258" t="s">
        <v>225</v>
      </c>
      <c r="B123" s="258"/>
      <c r="C123" s="258"/>
      <c r="D123" s="258"/>
      <c r="E123" s="258"/>
      <c r="F123" s="258"/>
      <c r="G123" s="258"/>
      <c r="H123" s="258"/>
    </row>
    <row r="124" spans="1:8" ht="15.75">
      <c r="A124" s="270" t="s">
        <v>252</v>
      </c>
      <c r="B124" s="270"/>
      <c r="C124" s="270"/>
      <c r="D124" s="270"/>
      <c r="E124" s="270"/>
      <c r="F124" s="270"/>
      <c r="G124" s="270"/>
      <c r="H124" s="270"/>
    </row>
    <row r="125" spans="1:8" ht="36.75" customHeight="1">
      <c r="A125" s="19" t="s">
        <v>2</v>
      </c>
      <c r="B125" s="20" t="s">
        <v>157</v>
      </c>
      <c r="C125" s="20" t="s">
        <v>0</v>
      </c>
      <c r="D125" s="19" t="s">
        <v>1</v>
      </c>
      <c r="E125" s="72" t="s">
        <v>259</v>
      </c>
      <c r="F125" s="127" t="s">
        <v>3</v>
      </c>
      <c r="G125" s="21" t="s">
        <v>186</v>
      </c>
      <c r="H125" s="21" t="s">
        <v>187</v>
      </c>
    </row>
    <row r="126" spans="1:8" ht="15.75">
      <c r="A126" s="23" t="s">
        <v>21</v>
      </c>
      <c r="B126" s="24">
        <v>250</v>
      </c>
      <c r="C126" s="29" t="s">
        <v>26</v>
      </c>
      <c r="D126" s="24">
        <v>12</v>
      </c>
      <c r="E126" s="62">
        <v>3.46</v>
      </c>
      <c r="F126" s="128">
        <v>4</v>
      </c>
      <c r="G126" s="28">
        <f>E126+(E126*F126%)</f>
        <v>3.5984</v>
      </c>
      <c r="H126" s="28">
        <f>G126*D126</f>
        <v>43.1808</v>
      </c>
    </row>
    <row r="127" spans="1:8" ht="15.75">
      <c r="A127" s="23" t="s">
        <v>22</v>
      </c>
      <c r="B127" s="24">
        <v>250</v>
      </c>
      <c r="C127" s="29" t="s">
        <v>27</v>
      </c>
      <c r="D127" s="24">
        <v>12</v>
      </c>
      <c r="E127" s="62">
        <v>3.46</v>
      </c>
      <c r="F127" s="128">
        <v>4</v>
      </c>
      <c r="G127" s="28">
        <f>E127+(E127*F127%)</f>
        <v>3.5984</v>
      </c>
      <c r="H127" s="28">
        <f>G127*D127</f>
        <v>43.1808</v>
      </c>
    </row>
    <row r="128" spans="1:8" ht="15.75">
      <c r="A128" s="23" t="s">
        <v>23</v>
      </c>
      <c r="B128" s="24">
        <v>250</v>
      </c>
      <c r="C128" s="29" t="s">
        <v>28</v>
      </c>
      <c r="D128" s="24">
        <v>12</v>
      </c>
      <c r="E128" s="62">
        <v>3.46</v>
      </c>
      <c r="F128" s="128">
        <v>4</v>
      </c>
      <c r="G128" s="28">
        <f>E128+(E128*F128%)</f>
        <v>3.5984</v>
      </c>
      <c r="H128" s="28">
        <f>G128*D128</f>
        <v>43.1808</v>
      </c>
    </row>
    <row r="129" spans="1:8" ht="15.75">
      <c r="A129" s="23" t="s">
        <v>24</v>
      </c>
      <c r="B129" s="24">
        <v>250</v>
      </c>
      <c r="C129" s="29" t="s">
        <v>29</v>
      </c>
      <c r="D129" s="24">
        <v>12</v>
      </c>
      <c r="E129" s="62">
        <v>3.46</v>
      </c>
      <c r="F129" s="128">
        <v>4</v>
      </c>
      <c r="G129" s="28">
        <f>E129+(E129*F129%)</f>
        <v>3.5984</v>
      </c>
      <c r="H129" s="28">
        <f>G129*D129</f>
        <v>43.1808</v>
      </c>
    </row>
    <row r="130" spans="1:8" ht="15.75">
      <c r="A130" s="23" t="s">
        <v>25</v>
      </c>
      <c r="B130" s="24">
        <v>250</v>
      </c>
      <c r="C130" s="25" t="s">
        <v>30</v>
      </c>
      <c r="D130" s="24">
        <v>12</v>
      </c>
      <c r="E130" s="62">
        <v>3.46</v>
      </c>
      <c r="F130" s="128">
        <v>4</v>
      </c>
      <c r="G130" s="28">
        <f>E130+(E130*F130%)</f>
        <v>3.5984</v>
      </c>
      <c r="H130" s="28">
        <f>G130*D130</f>
        <v>43.1808</v>
      </c>
    </row>
    <row r="131" spans="1:8" ht="15.75">
      <c r="A131" s="217" t="s">
        <v>109</v>
      </c>
      <c r="B131" s="41"/>
      <c r="C131" s="153"/>
      <c r="D131" s="41"/>
      <c r="E131" s="154"/>
      <c r="F131" s="155"/>
      <c r="G131" s="156"/>
      <c r="H131" s="156"/>
    </row>
    <row r="132" spans="1:8" ht="15.75">
      <c r="A132" s="242" t="s">
        <v>150</v>
      </c>
      <c r="B132" s="242"/>
      <c r="C132" s="242"/>
      <c r="D132" s="242"/>
      <c r="E132" s="242"/>
      <c r="F132" s="242"/>
      <c r="G132" s="242"/>
      <c r="H132" s="242"/>
    </row>
    <row r="133" spans="1:8" ht="34.5" customHeight="1">
      <c r="A133" s="19" t="s">
        <v>2</v>
      </c>
      <c r="B133" s="20" t="s">
        <v>157</v>
      </c>
      <c r="C133" s="20" t="s">
        <v>0</v>
      </c>
      <c r="D133" s="19" t="s">
        <v>1</v>
      </c>
      <c r="E133" s="72" t="s">
        <v>259</v>
      </c>
      <c r="F133" s="127" t="s">
        <v>3</v>
      </c>
      <c r="G133" s="21" t="s">
        <v>186</v>
      </c>
      <c r="H133" s="21" t="s">
        <v>187</v>
      </c>
    </row>
    <row r="134" spans="1:8" ht="15.75">
      <c r="A134" s="78" t="s">
        <v>106</v>
      </c>
      <c r="B134" s="57">
        <v>300</v>
      </c>
      <c r="C134" s="79" t="s">
        <v>152</v>
      </c>
      <c r="D134" s="57">
        <v>12</v>
      </c>
      <c r="E134" s="176">
        <v>3.35</v>
      </c>
      <c r="F134" s="157">
        <v>10</v>
      </c>
      <c r="G134" s="28">
        <f>E134+(E134*F134%)</f>
        <v>3.685</v>
      </c>
      <c r="H134" s="28">
        <f>G134*D134</f>
        <v>44.22</v>
      </c>
    </row>
    <row r="135" spans="1:8" ht="15.75">
      <c r="A135" s="78" t="s">
        <v>107</v>
      </c>
      <c r="B135" s="57">
        <v>300</v>
      </c>
      <c r="C135" s="79" t="s">
        <v>153</v>
      </c>
      <c r="D135" s="57">
        <v>12</v>
      </c>
      <c r="E135" s="176">
        <v>3.84</v>
      </c>
      <c r="F135" s="128">
        <v>10</v>
      </c>
      <c r="G135" s="28">
        <f>E135+(E135*F135%)</f>
        <v>4.224</v>
      </c>
      <c r="H135" s="28">
        <f>G135*D135</f>
        <v>50.688</v>
      </c>
    </row>
    <row r="136" spans="1:8" ht="15.75">
      <c r="A136" s="211" t="s">
        <v>108</v>
      </c>
      <c r="B136" s="178">
        <v>500</v>
      </c>
      <c r="C136" s="212" t="s">
        <v>154</v>
      </c>
      <c r="D136" s="178">
        <v>12</v>
      </c>
      <c r="E136" s="213">
        <v>4.57</v>
      </c>
      <c r="F136" s="214">
        <v>10</v>
      </c>
      <c r="G136" s="28">
        <f>E136+(E136*F136%)</f>
        <v>5.027</v>
      </c>
      <c r="H136" s="182">
        <f>G136*D136</f>
        <v>60.324</v>
      </c>
    </row>
    <row r="137" spans="1:8" ht="15.75">
      <c r="A137" s="217" t="s">
        <v>109</v>
      </c>
      <c r="B137" s="41"/>
      <c r="C137" s="153"/>
      <c r="D137" s="41"/>
      <c r="E137" s="154"/>
      <c r="F137" s="155"/>
      <c r="G137" s="158"/>
      <c r="H137" s="44"/>
    </row>
    <row r="138" spans="1:8" ht="15.75">
      <c r="A138" s="242" t="s">
        <v>299</v>
      </c>
      <c r="B138" s="242"/>
      <c r="C138" s="242"/>
      <c r="D138" s="242"/>
      <c r="E138" s="242"/>
      <c r="F138" s="242"/>
      <c r="G138" s="242"/>
      <c r="H138" s="242"/>
    </row>
    <row r="139" spans="1:8" ht="37.5" customHeight="1">
      <c r="A139" s="19" t="s">
        <v>2</v>
      </c>
      <c r="B139" s="20" t="s">
        <v>157</v>
      </c>
      <c r="C139" s="20" t="s">
        <v>0</v>
      </c>
      <c r="D139" s="19" t="s">
        <v>1</v>
      </c>
      <c r="E139" s="72" t="s">
        <v>259</v>
      </c>
      <c r="F139" s="127" t="s">
        <v>3</v>
      </c>
      <c r="G139" s="21" t="s">
        <v>186</v>
      </c>
      <c r="H139" s="21" t="s">
        <v>187</v>
      </c>
    </row>
    <row r="140" spans="1:8" ht="15.75">
      <c r="A140" s="81" t="s">
        <v>111</v>
      </c>
      <c r="B140" s="24">
        <v>150</v>
      </c>
      <c r="C140" s="25" t="s">
        <v>296</v>
      </c>
      <c r="D140" s="24">
        <v>12</v>
      </c>
      <c r="E140" s="62">
        <v>1.76</v>
      </c>
      <c r="F140" s="157">
        <v>10</v>
      </c>
      <c r="G140" s="28">
        <f>E140+(E140*F140%)</f>
        <v>1.936</v>
      </c>
      <c r="H140" s="28">
        <f>G140*D140</f>
        <v>23.232</v>
      </c>
    </row>
    <row r="141" spans="1:8" ht="15.75">
      <c r="A141" s="159" t="s">
        <v>112</v>
      </c>
      <c r="B141" s="24">
        <v>150</v>
      </c>
      <c r="C141" s="25" t="s">
        <v>115</v>
      </c>
      <c r="D141" s="24">
        <v>12</v>
      </c>
      <c r="E141" s="62">
        <v>2.12</v>
      </c>
      <c r="F141" s="128">
        <v>10</v>
      </c>
      <c r="G141" s="28">
        <f>E141+(E141*F141%)</f>
        <v>2.3320000000000003</v>
      </c>
      <c r="H141" s="28">
        <f>G141*D141</f>
        <v>27.984</v>
      </c>
    </row>
    <row r="142" spans="1:8" ht="15.75">
      <c r="A142" s="159" t="s">
        <v>113</v>
      </c>
      <c r="B142" s="24">
        <v>120</v>
      </c>
      <c r="C142" s="25" t="s">
        <v>116</v>
      </c>
      <c r="D142" s="24">
        <v>12</v>
      </c>
      <c r="E142" s="62">
        <v>1.76</v>
      </c>
      <c r="F142" s="128">
        <v>10</v>
      </c>
      <c r="G142" s="28">
        <f>E142+(E142*F142%)</f>
        <v>1.936</v>
      </c>
      <c r="H142" s="28">
        <f>G142*D142</f>
        <v>23.232</v>
      </c>
    </row>
    <row r="143" spans="1:8" ht="16.5" thickBot="1">
      <c r="A143" s="81" t="s">
        <v>294</v>
      </c>
      <c r="B143" s="24">
        <v>150</v>
      </c>
      <c r="C143" s="237" t="s">
        <v>295</v>
      </c>
      <c r="D143" s="24">
        <v>12</v>
      </c>
      <c r="E143" s="62">
        <v>1.76</v>
      </c>
      <c r="F143" s="157">
        <v>10</v>
      </c>
      <c r="G143" s="28">
        <f>E143+(E143*F143%)</f>
        <v>1.936</v>
      </c>
      <c r="H143" s="28">
        <f>G143*D143</f>
        <v>23.232</v>
      </c>
    </row>
    <row r="144" spans="1:19" s="239" customFormat="1" ht="37.5" customHeight="1">
      <c r="A144" s="266" t="s">
        <v>315</v>
      </c>
      <c r="B144" s="267"/>
      <c r="C144" s="267"/>
      <c r="D144" s="267"/>
      <c r="E144" s="267"/>
      <c r="F144" s="267"/>
      <c r="G144" s="267"/>
      <c r="H144" s="268"/>
      <c r="I144" s="222"/>
      <c r="J144" s="222"/>
      <c r="K144" s="222"/>
      <c r="L144" s="238"/>
      <c r="M144" s="238"/>
      <c r="N144" s="238"/>
      <c r="O144" s="238"/>
      <c r="P144" s="238"/>
      <c r="Q144" s="238"/>
      <c r="R144" s="238"/>
      <c r="S144" s="238"/>
    </row>
    <row r="145" spans="1:8" ht="15.75">
      <c r="A145" s="159" t="s">
        <v>311</v>
      </c>
      <c r="B145" s="24">
        <v>40</v>
      </c>
      <c r="C145" s="240" t="s">
        <v>297</v>
      </c>
      <c r="D145" s="24">
        <v>12</v>
      </c>
      <c r="E145" s="62">
        <v>0.67</v>
      </c>
      <c r="F145" s="128">
        <v>10</v>
      </c>
      <c r="G145" s="28">
        <f>E145+(E145*F145%)</f>
        <v>0.7370000000000001</v>
      </c>
      <c r="H145" s="28">
        <f>G145*D145</f>
        <v>8.844000000000001</v>
      </c>
    </row>
    <row r="146" spans="1:8" ht="15.75">
      <c r="A146" s="159" t="s">
        <v>312</v>
      </c>
      <c r="B146" s="24">
        <v>40</v>
      </c>
      <c r="C146" s="240" t="s">
        <v>298</v>
      </c>
      <c r="D146" s="24">
        <v>12</v>
      </c>
      <c r="E146" s="62">
        <v>0.67</v>
      </c>
      <c r="F146" s="128">
        <v>10</v>
      </c>
      <c r="G146" s="28">
        <f>E146+(E146*F146%)</f>
        <v>0.7370000000000001</v>
      </c>
      <c r="H146" s="28">
        <f>G146*D146</f>
        <v>8.844000000000001</v>
      </c>
    </row>
    <row r="147" spans="1:8" ht="15.75">
      <c r="A147" s="217" t="s">
        <v>109</v>
      </c>
      <c r="B147" s="41"/>
      <c r="C147" s="153"/>
      <c r="D147" s="160"/>
      <c r="E147" s="118"/>
      <c r="F147" s="161"/>
      <c r="G147" s="162"/>
      <c r="H147" s="163"/>
    </row>
    <row r="148" spans="1:8" ht="15.75">
      <c r="A148" s="249" t="s">
        <v>265</v>
      </c>
      <c r="B148" s="249"/>
      <c r="C148" s="249"/>
      <c r="D148" s="249"/>
      <c r="E148" s="249"/>
      <c r="F148" s="249"/>
      <c r="G148" s="249"/>
      <c r="H148" s="83"/>
    </row>
    <row r="149" spans="1:8" ht="36" customHeight="1">
      <c r="A149" s="84" t="s">
        <v>2</v>
      </c>
      <c r="B149" s="85" t="s">
        <v>157</v>
      </c>
      <c r="C149" s="85" t="s">
        <v>0</v>
      </c>
      <c r="D149" s="19" t="s">
        <v>1</v>
      </c>
      <c r="E149" s="72" t="s">
        <v>259</v>
      </c>
      <c r="F149" s="127" t="s">
        <v>3</v>
      </c>
      <c r="G149" s="21" t="s">
        <v>186</v>
      </c>
      <c r="H149" s="21" t="s">
        <v>187</v>
      </c>
    </row>
    <row r="150" spans="1:8" ht="15.75">
      <c r="A150" s="87" t="s">
        <v>180</v>
      </c>
      <c r="B150" s="88">
        <v>500</v>
      </c>
      <c r="C150" s="89" t="s">
        <v>181</v>
      </c>
      <c r="D150" s="88">
        <v>12</v>
      </c>
      <c r="E150" s="62">
        <v>1.76</v>
      </c>
      <c r="F150" s="90">
        <v>10</v>
      </c>
      <c r="G150" s="28">
        <f>E150+(E150*F150%)</f>
        <v>1.936</v>
      </c>
      <c r="H150" s="28">
        <v>23.28</v>
      </c>
    </row>
    <row r="151" spans="1:8" ht="15">
      <c r="A151" s="218" t="s">
        <v>76</v>
      </c>
      <c r="B151" s="88"/>
      <c r="C151" s="89"/>
      <c r="D151" s="92"/>
      <c r="E151" s="92"/>
      <c r="F151" s="92"/>
      <c r="G151" s="92"/>
      <c r="H151" s="43"/>
    </row>
    <row r="152" spans="1:8" ht="15.75">
      <c r="A152" s="250" t="s">
        <v>313</v>
      </c>
      <c r="B152" s="250"/>
      <c r="C152" s="250"/>
      <c r="D152" s="250"/>
      <c r="E152" s="250"/>
      <c r="F152" s="250"/>
      <c r="G152" s="250"/>
      <c r="H152" s="83"/>
    </row>
    <row r="153" spans="1:8" ht="36" customHeight="1">
      <c r="A153" s="84" t="s">
        <v>2</v>
      </c>
      <c r="B153" s="85" t="s">
        <v>157</v>
      </c>
      <c r="C153" s="85" t="s">
        <v>0</v>
      </c>
      <c r="D153" s="19" t="s">
        <v>1</v>
      </c>
      <c r="E153" s="72" t="s">
        <v>259</v>
      </c>
      <c r="F153" s="127" t="s">
        <v>3</v>
      </c>
      <c r="G153" s="21" t="s">
        <v>186</v>
      </c>
      <c r="H153" s="21" t="s">
        <v>187</v>
      </c>
    </row>
    <row r="154" spans="1:8" ht="15.75">
      <c r="A154" s="87" t="s">
        <v>204</v>
      </c>
      <c r="B154" s="88">
        <v>500</v>
      </c>
      <c r="C154" s="93" t="s">
        <v>205</v>
      </c>
      <c r="D154" s="88">
        <v>10</v>
      </c>
      <c r="E154" s="62">
        <v>1.74</v>
      </c>
      <c r="F154" s="90">
        <v>10</v>
      </c>
      <c r="G154" s="28">
        <f>E154+(E154*F154%)</f>
        <v>1.914</v>
      </c>
      <c r="H154" s="28">
        <v>19.1</v>
      </c>
    </row>
    <row r="155" spans="1:8" ht="15.75">
      <c r="A155" s="87" t="s">
        <v>206</v>
      </c>
      <c r="B155" s="88">
        <v>500</v>
      </c>
      <c r="C155" s="93" t="s">
        <v>207</v>
      </c>
      <c r="D155" s="88">
        <v>10</v>
      </c>
      <c r="E155" s="62">
        <v>1.92</v>
      </c>
      <c r="F155" s="90">
        <v>10</v>
      </c>
      <c r="G155" s="28">
        <f>E155+(E155*F155%)</f>
        <v>2.112</v>
      </c>
      <c r="H155" s="28">
        <v>21.1</v>
      </c>
    </row>
    <row r="156" spans="1:8" ht="15.75">
      <c r="A156" s="87" t="s">
        <v>208</v>
      </c>
      <c r="B156" s="88">
        <v>500</v>
      </c>
      <c r="C156" s="93" t="s">
        <v>253</v>
      </c>
      <c r="D156" s="88">
        <v>10</v>
      </c>
      <c r="E156" s="62">
        <v>2.32</v>
      </c>
      <c r="F156" s="90">
        <v>10</v>
      </c>
      <c r="G156" s="28">
        <f>E156+(E156*F156%)</f>
        <v>2.5519999999999996</v>
      </c>
      <c r="H156" s="28">
        <v>25.5</v>
      </c>
    </row>
    <row r="157" spans="1:8" ht="15">
      <c r="A157" s="218" t="s">
        <v>76</v>
      </c>
      <c r="B157" s="88"/>
      <c r="C157" s="89"/>
      <c r="D157" s="92"/>
      <c r="E157" s="92"/>
      <c r="F157" s="92"/>
      <c r="G157" s="92"/>
      <c r="H157" s="43"/>
    </row>
    <row r="158" spans="1:8" ht="15.75">
      <c r="A158" s="244" t="s">
        <v>226</v>
      </c>
      <c r="B158" s="251"/>
      <c r="C158" s="251"/>
      <c r="D158" s="251"/>
      <c r="E158" s="251"/>
      <c r="F158" s="251"/>
      <c r="G158" s="251"/>
      <c r="H158" s="251"/>
    </row>
    <row r="159" spans="1:8" ht="35.25" customHeight="1">
      <c r="A159" s="19" t="s">
        <v>2</v>
      </c>
      <c r="B159" s="20" t="s">
        <v>157</v>
      </c>
      <c r="C159" s="20" t="s">
        <v>0</v>
      </c>
      <c r="D159" s="19" t="s">
        <v>1</v>
      </c>
      <c r="E159" s="72" t="s">
        <v>259</v>
      </c>
      <c r="F159" s="127" t="s">
        <v>3</v>
      </c>
      <c r="G159" s="21" t="s">
        <v>186</v>
      </c>
      <c r="H159" s="21" t="s">
        <v>187</v>
      </c>
    </row>
    <row r="160" spans="1:8" ht="15.75">
      <c r="A160" s="23" t="s">
        <v>31</v>
      </c>
      <c r="B160" s="24">
        <v>340</v>
      </c>
      <c r="C160" s="29" t="s">
        <v>38</v>
      </c>
      <c r="D160" s="24">
        <v>12</v>
      </c>
      <c r="E160" s="62">
        <v>1.18</v>
      </c>
      <c r="F160" s="128">
        <v>4</v>
      </c>
      <c r="G160" s="28">
        <f>E160+(E160*F160%)</f>
        <v>1.2271999999999998</v>
      </c>
      <c r="H160" s="28">
        <f aca="true" t="shared" si="7" ref="H160:H166">G160*D160</f>
        <v>14.726399999999998</v>
      </c>
    </row>
    <row r="161" spans="1:8" ht="15.75">
      <c r="A161" s="23" t="s">
        <v>32</v>
      </c>
      <c r="B161" s="24">
        <v>340</v>
      </c>
      <c r="C161" s="29" t="s">
        <v>39</v>
      </c>
      <c r="D161" s="24">
        <v>12</v>
      </c>
      <c r="E161" s="62">
        <v>1.18</v>
      </c>
      <c r="F161" s="128">
        <v>4</v>
      </c>
      <c r="G161" s="28">
        <f aca="true" t="shared" si="8" ref="G161:G166">E161+(E161*F161%)</f>
        <v>1.2271999999999998</v>
      </c>
      <c r="H161" s="28">
        <f t="shared" si="7"/>
        <v>14.726399999999998</v>
      </c>
    </row>
    <row r="162" spans="1:8" ht="15.75">
      <c r="A162" s="23" t="s">
        <v>34</v>
      </c>
      <c r="B162" s="24">
        <v>340</v>
      </c>
      <c r="C162" s="29" t="s">
        <v>227</v>
      </c>
      <c r="D162" s="24">
        <v>12</v>
      </c>
      <c r="E162" s="62">
        <v>1.22</v>
      </c>
      <c r="F162" s="128">
        <v>10</v>
      </c>
      <c r="G162" s="28">
        <f t="shared" si="8"/>
        <v>1.342</v>
      </c>
      <c r="H162" s="28">
        <f t="shared" si="7"/>
        <v>16.104</v>
      </c>
    </row>
    <row r="163" spans="1:8" ht="15.75">
      <c r="A163" s="23" t="s">
        <v>33</v>
      </c>
      <c r="B163" s="24">
        <v>340</v>
      </c>
      <c r="C163" s="29" t="s">
        <v>40</v>
      </c>
      <c r="D163" s="24">
        <v>12</v>
      </c>
      <c r="E163" s="62">
        <v>1.22</v>
      </c>
      <c r="F163" s="128">
        <v>10</v>
      </c>
      <c r="G163" s="28">
        <f t="shared" si="8"/>
        <v>1.342</v>
      </c>
      <c r="H163" s="28">
        <f t="shared" si="7"/>
        <v>16.104</v>
      </c>
    </row>
    <row r="164" spans="1:8" ht="15.75">
      <c r="A164" s="23" t="s">
        <v>35</v>
      </c>
      <c r="B164" s="24">
        <v>690</v>
      </c>
      <c r="C164" s="29" t="s">
        <v>39</v>
      </c>
      <c r="D164" s="24">
        <v>12</v>
      </c>
      <c r="E164" s="62">
        <v>1.48</v>
      </c>
      <c r="F164" s="128">
        <v>4</v>
      </c>
      <c r="G164" s="28">
        <f t="shared" si="8"/>
        <v>1.5392</v>
      </c>
      <c r="H164" s="28">
        <f t="shared" si="7"/>
        <v>18.470399999999998</v>
      </c>
    </row>
    <row r="165" spans="1:8" ht="15.75">
      <c r="A165" s="23" t="s">
        <v>36</v>
      </c>
      <c r="B165" s="24">
        <v>550</v>
      </c>
      <c r="C165" s="29" t="s">
        <v>228</v>
      </c>
      <c r="D165" s="24">
        <v>6</v>
      </c>
      <c r="E165" s="62">
        <v>1.55</v>
      </c>
      <c r="F165" s="128">
        <v>4</v>
      </c>
      <c r="G165" s="28">
        <f t="shared" si="8"/>
        <v>1.612</v>
      </c>
      <c r="H165" s="28">
        <f t="shared" si="7"/>
        <v>9.672</v>
      </c>
    </row>
    <row r="166" spans="1:8" ht="15.75">
      <c r="A166" s="23" t="s">
        <v>158</v>
      </c>
      <c r="B166" s="94">
        <v>690</v>
      </c>
      <c r="C166" s="67" t="s">
        <v>229</v>
      </c>
      <c r="D166" s="95">
        <v>12</v>
      </c>
      <c r="E166" s="62">
        <v>1.43</v>
      </c>
      <c r="F166" s="27">
        <v>4</v>
      </c>
      <c r="G166" s="28">
        <f t="shared" si="8"/>
        <v>1.4871999999999999</v>
      </c>
      <c r="H166" s="28">
        <f t="shared" si="7"/>
        <v>17.8464</v>
      </c>
    </row>
    <row r="167" spans="1:8" ht="15.75">
      <c r="A167" s="219" t="s">
        <v>79</v>
      </c>
      <c r="B167" s="24"/>
      <c r="C167" s="29"/>
      <c r="D167" s="24"/>
      <c r="E167" s="62"/>
      <c r="F167" s="128"/>
      <c r="G167" s="28"/>
      <c r="H167" s="164"/>
    </row>
    <row r="168" spans="1:8" ht="15.75">
      <c r="A168" s="244" t="s">
        <v>151</v>
      </c>
      <c r="B168" s="251"/>
      <c r="C168" s="251"/>
      <c r="D168" s="251"/>
      <c r="E168" s="251"/>
      <c r="F168" s="251"/>
      <c r="G168" s="251"/>
      <c r="H168" s="251"/>
    </row>
    <row r="169" spans="1:8" ht="36" customHeight="1">
      <c r="A169" s="19" t="s">
        <v>2</v>
      </c>
      <c r="B169" s="20" t="s">
        <v>157</v>
      </c>
      <c r="C169" s="20" t="s">
        <v>0</v>
      </c>
      <c r="D169" s="19" t="s">
        <v>1</v>
      </c>
      <c r="E169" s="72" t="s">
        <v>259</v>
      </c>
      <c r="F169" s="127" t="s">
        <v>3</v>
      </c>
      <c r="G169" s="21" t="s">
        <v>186</v>
      </c>
      <c r="H169" s="21" t="s">
        <v>187</v>
      </c>
    </row>
    <row r="170" spans="1:8" ht="15.75">
      <c r="A170" s="23" t="s">
        <v>37</v>
      </c>
      <c r="B170" s="24">
        <v>180</v>
      </c>
      <c r="C170" s="29" t="s">
        <v>41</v>
      </c>
      <c r="D170" s="24">
        <v>6</v>
      </c>
      <c r="E170" s="62">
        <v>2.75</v>
      </c>
      <c r="F170" s="128">
        <v>10</v>
      </c>
      <c r="G170" s="28">
        <f>E170+(E170*F170%)</f>
        <v>3.025</v>
      </c>
      <c r="H170" s="28">
        <f>G170*D170</f>
        <v>18.15</v>
      </c>
    </row>
    <row r="171" spans="1:8" ht="16.5" thickBot="1">
      <c r="A171" s="223" t="s">
        <v>129</v>
      </c>
      <c r="B171" s="68">
        <v>400</v>
      </c>
      <c r="C171" s="67" t="s">
        <v>155</v>
      </c>
      <c r="D171" s="68">
        <v>6</v>
      </c>
      <c r="E171" s="168">
        <v>6.27</v>
      </c>
      <c r="F171" s="224">
        <v>10</v>
      </c>
      <c r="G171" s="28">
        <f>E171+(E171*F171%)</f>
        <v>6.896999999999999</v>
      </c>
      <c r="H171" s="182">
        <v>41.34</v>
      </c>
    </row>
    <row r="172" spans="1:19" s="221" customFormat="1" ht="47.25" customHeight="1">
      <c r="A172" s="266" t="s">
        <v>291</v>
      </c>
      <c r="B172" s="267"/>
      <c r="C172" s="267"/>
      <c r="D172" s="267"/>
      <c r="E172" s="267"/>
      <c r="F172" s="267"/>
      <c r="G172" s="267"/>
      <c r="H172" s="268"/>
      <c r="I172" s="222"/>
      <c r="J172" s="222"/>
      <c r="K172" s="222"/>
      <c r="L172" s="220"/>
      <c r="M172" s="220"/>
      <c r="N172" s="220"/>
      <c r="O172" s="220"/>
      <c r="P172" s="220"/>
      <c r="Q172" s="220"/>
      <c r="R172" s="220"/>
      <c r="S172" s="220"/>
    </row>
    <row r="173" spans="1:8" ht="16.5" thickBot="1">
      <c r="A173" s="191" t="s">
        <v>262</v>
      </c>
      <c r="B173" s="170">
        <v>180</v>
      </c>
      <c r="C173" s="169" t="s">
        <v>263</v>
      </c>
      <c r="D173" s="170">
        <v>6</v>
      </c>
      <c r="E173" s="232">
        <v>2.38</v>
      </c>
      <c r="F173" s="193">
        <v>10</v>
      </c>
      <c r="G173" s="194">
        <f>E173+(E173*F173%)</f>
        <v>2.618</v>
      </c>
      <c r="H173" s="195">
        <v>15.72</v>
      </c>
    </row>
    <row r="174" spans="1:8" ht="15.75">
      <c r="A174" s="100" t="s">
        <v>76</v>
      </c>
      <c r="B174" s="4"/>
      <c r="C174" s="4"/>
      <c r="D174" s="5"/>
      <c r="E174" s="118"/>
      <c r="F174" s="121"/>
      <c r="G174" s="8"/>
      <c r="H174" s="122"/>
    </row>
    <row r="175" spans="1:8" ht="33.75" customHeight="1">
      <c r="A175" s="246" t="s">
        <v>46</v>
      </c>
      <c r="B175" s="246"/>
      <c r="C175" s="246"/>
      <c r="D175" s="246"/>
      <c r="E175" s="246"/>
      <c r="F175" s="246"/>
      <c r="G175" s="246"/>
      <c r="H175" s="246"/>
    </row>
    <row r="176" spans="1:8" ht="15.75">
      <c r="A176" s="165" t="s">
        <v>230</v>
      </c>
      <c r="B176" s="41"/>
      <c r="C176" s="40"/>
      <c r="D176" s="41"/>
      <c r="E176" s="163"/>
      <c r="F176" s="166"/>
      <c r="G176" s="167"/>
      <c r="H176" s="4"/>
    </row>
    <row r="177" spans="1:8" ht="15.75">
      <c r="A177" s="258" t="s">
        <v>288</v>
      </c>
      <c r="B177" s="258"/>
      <c r="C177" s="258"/>
      <c r="D177" s="258"/>
      <c r="E177" s="258"/>
      <c r="F177" s="258"/>
      <c r="G177" s="258"/>
      <c r="H177" s="258"/>
    </row>
    <row r="178" spans="1:8" ht="21" customHeight="1">
      <c r="A178" s="241" t="s">
        <v>266</v>
      </c>
      <c r="B178" s="241"/>
      <c r="C178" s="241"/>
      <c r="D178" s="241"/>
      <c r="E178" s="241"/>
      <c r="F178" s="241"/>
      <c r="G178" s="241"/>
      <c r="H178" s="241"/>
    </row>
    <row r="179" spans="1:8" ht="36.75" customHeight="1">
      <c r="A179" s="19" t="s">
        <v>2</v>
      </c>
      <c r="B179" s="20" t="s">
        <v>147</v>
      </c>
      <c r="C179" s="20" t="s">
        <v>0</v>
      </c>
      <c r="D179" s="19" t="s">
        <v>1</v>
      </c>
      <c r="E179" s="72" t="s">
        <v>259</v>
      </c>
      <c r="F179" s="127" t="s">
        <v>3</v>
      </c>
      <c r="G179" s="21" t="s">
        <v>186</v>
      </c>
      <c r="H179" s="21" t="s">
        <v>187</v>
      </c>
    </row>
    <row r="180" spans="1:8" ht="15.75">
      <c r="A180" s="23" t="s">
        <v>47</v>
      </c>
      <c r="B180" s="24">
        <v>5</v>
      </c>
      <c r="C180" s="25" t="s">
        <v>4</v>
      </c>
      <c r="D180" s="24">
        <v>1</v>
      </c>
      <c r="E180" s="104">
        <v>6.83</v>
      </c>
      <c r="F180" s="105">
        <v>4</v>
      </c>
      <c r="G180" s="28">
        <f>E180+(E180*F180%)</f>
        <v>7.1032</v>
      </c>
      <c r="H180" s="28"/>
    </row>
    <row r="181" spans="1:8" ht="15.75">
      <c r="A181" s="23" t="s">
        <v>52</v>
      </c>
      <c r="B181" s="24">
        <v>5</v>
      </c>
      <c r="C181" s="25" t="s">
        <v>7</v>
      </c>
      <c r="D181" s="24">
        <v>1</v>
      </c>
      <c r="E181" s="104">
        <v>6.83</v>
      </c>
      <c r="F181" s="105">
        <v>4</v>
      </c>
      <c r="G181" s="28">
        <f aca="true" t="shared" si="9" ref="G181:G195">E181+(E181*F181%)</f>
        <v>7.1032</v>
      </c>
      <c r="H181" s="106"/>
    </row>
    <row r="182" spans="1:8" ht="15.75">
      <c r="A182" s="23" t="s">
        <v>51</v>
      </c>
      <c r="B182" s="24">
        <v>5</v>
      </c>
      <c r="C182" s="25" t="s">
        <v>6</v>
      </c>
      <c r="D182" s="24">
        <v>1</v>
      </c>
      <c r="E182" s="104">
        <v>6.83</v>
      </c>
      <c r="F182" s="105">
        <v>4</v>
      </c>
      <c r="G182" s="28">
        <f t="shared" si="9"/>
        <v>7.1032</v>
      </c>
      <c r="H182" s="106"/>
    </row>
    <row r="183" spans="1:8" ht="15.75">
      <c r="A183" s="23" t="s">
        <v>50</v>
      </c>
      <c r="B183" s="24">
        <v>5</v>
      </c>
      <c r="C183" s="25" t="s">
        <v>5</v>
      </c>
      <c r="D183" s="24">
        <v>1</v>
      </c>
      <c r="E183" s="104">
        <v>6.83</v>
      </c>
      <c r="F183" s="105">
        <v>4</v>
      </c>
      <c r="G183" s="28">
        <f t="shared" si="9"/>
        <v>7.1032</v>
      </c>
      <c r="H183" s="106"/>
    </row>
    <row r="184" spans="1:8" ht="15.75">
      <c r="A184" s="23" t="s">
        <v>48</v>
      </c>
      <c r="B184" s="24">
        <v>5</v>
      </c>
      <c r="C184" s="25" t="s">
        <v>59</v>
      </c>
      <c r="D184" s="24">
        <v>1</v>
      </c>
      <c r="E184" s="104">
        <v>6.83</v>
      </c>
      <c r="F184" s="105">
        <v>4</v>
      </c>
      <c r="G184" s="28">
        <f t="shared" si="9"/>
        <v>7.1032</v>
      </c>
      <c r="H184" s="106"/>
    </row>
    <row r="185" spans="1:8" ht="15.75">
      <c r="A185" s="23" t="s">
        <v>96</v>
      </c>
      <c r="B185" s="24">
        <v>5</v>
      </c>
      <c r="C185" s="25" t="s">
        <v>61</v>
      </c>
      <c r="D185" s="24">
        <v>1</v>
      </c>
      <c r="E185" s="104">
        <v>6.83</v>
      </c>
      <c r="F185" s="105">
        <v>4</v>
      </c>
      <c r="G185" s="28">
        <f t="shared" si="9"/>
        <v>7.1032</v>
      </c>
      <c r="H185" s="106"/>
    </row>
    <row r="186" spans="1:8" ht="15.75">
      <c r="A186" s="23" t="s">
        <v>49</v>
      </c>
      <c r="B186" s="24">
        <v>5</v>
      </c>
      <c r="C186" s="25" t="s">
        <v>60</v>
      </c>
      <c r="D186" s="24">
        <v>1</v>
      </c>
      <c r="E186" s="104">
        <v>6.83</v>
      </c>
      <c r="F186" s="105">
        <v>4</v>
      </c>
      <c r="G186" s="28">
        <f t="shared" si="9"/>
        <v>7.1032</v>
      </c>
      <c r="H186" s="106"/>
    </row>
    <row r="187" spans="1:8" ht="15.75">
      <c r="A187" s="23" t="s">
        <v>97</v>
      </c>
      <c r="B187" s="24">
        <v>5</v>
      </c>
      <c r="C187" s="25" t="s">
        <v>63</v>
      </c>
      <c r="D187" s="24">
        <v>1</v>
      </c>
      <c r="E187" s="104">
        <v>6.83</v>
      </c>
      <c r="F187" s="105">
        <v>4</v>
      </c>
      <c r="G187" s="28">
        <f t="shared" si="9"/>
        <v>7.1032</v>
      </c>
      <c r="H187" s="106"/>
    </row>
    <row r="188" spans="1:8" ht="15.75">
      <c r="A188" s="23" t="s">
        <v>56</v>
      </c>
      <c r="B188" s="24">
        <v>5</v>
      </c>
      <c r="C188" s="25" t="s">
        <v>64</v>
      </c>
      <c r="D188" s="24">
        <v>1</v>
      </c>
      <c r="E188" s="104">
        <v>6.83</v>
      </c>
      <c r="F188" s="105">
        <v>4</v>
      </c>
      <c r="G188" s="28">
        <f t="shared" si="9"/>
        <v>7.1032</v>
      </c>
      <c r="H188" s="106"/>
    </row>
    <row r="189" spans="1:8" ht="15.75">
      <c r="A189" s="23" t="s">
        <v>55</v>
      </c>
      <c r="B189" s="24">
        <v>5</v>
      </c>
      <c r="C189" s="25" t="s">
        <v>62</v>
      </c>
      <c r="D189" s="24">
        <v>1</v>
      </c>
      <c r="E189" s="104">
        <v>6.83</v>
      </c>
      <c r="F189" s="105">
        <v>4</v>
      </c>
      <c r="G189" s="28">
        <f t="shared" si="9"/>
        <v>7.1032</v>
      </c>
      <c r="H189" s="106"/>
    </row>
    <row r="190" spans="1:8" ht="15.75">
      <c r="A190" s="23" t="s">
        <v>53</v>
      </c>
      <c r="B190" s="24">
        <v>5</v>
      </c>
      <c r="C190" s="25" t="s">
        <v>13</v>
      </c>
      <c r="D190" s="24">
        <v>1</v>
      </c>
      <c r="E190" s="104">
        <v>6.83</v>
      </c>
      <c r="F190" s="105">
        <v>4</v>
      </c>
      <c r="G190" s="28">
        <f t="shared" si="9"/>
        <v>7.1032</v>
      </c>
      <c r="H190" s="106"/>
    </row>
    <row r="191" spans="1:8" ht="15.75">
      <c r="A191" s="23" t="s">
        <v>54</v>
      </c>
      <c r="B191" s="24">
        <v>5</v>
      </c>
      <c r="C191" s="25" t="s">
        <v>14</v>
      </c>
      <c r="D191" s="24">
        <v>1</v>
      </c>
      <c r="E191" s="104">
        <v>6.83</v>
      </c>
      <c r="F191" s="105">
        <v>4</v>
      </c>
      <c r="G191" s="28">
        <f t="shared" si="9"/>
        <v>7.1032</v>
      </c>
      <c r="H191" s="106"/>
    </row>
    <row r="192" spans="1:8" ht="15.75">
      <c r="A192" s="23" t="s">
        <v>163</v>
      </c>
      <c r="B192" s="24">
        <v>5</v>
      </c>
      <c r="C192" s="25" t="s">
        <v>15</v>
      </c>
      <c r="D192" s="24">
        <v>1</v>
      </c>
      <c r="E192" s="104">
        <v>6.83</v>
      </c>
      <c r="F192" s="105">
        <v>4</v>
      </c>
      <c r="G192" s="28">
        <f t="shared" si="9"/>
        <v>7.1032</v>
      </c>
      <c r="H192" s="106"/>
    </row>
    <row r="193" spans="1:8" ht="15.75">
      <c r="A193" s="23" t="s">
        <v>57</v>
      </c>
      <c r="B193" s="24">
        <v>5</v>
      </c>
      <c r="C193" s="25" t="s">
        <v>65</v>
      </c>
      <c r="D193" s="24">
        <v>1</v>
      </c>
      <c r="E193" s="104">
        <v>6.83</v>
      </c>
      <c r="F193" s="105">
        <v>4</v>
      </c>
      <c r="G193" s="28">
        <f t="shared" si="9"/>
        <v>7.1032</v>
      </c>
      <c r="H193" s="106"/>
    </row>
    <row r="194" spans="1:8" ht="15.75">
      <c r="A194" s="23" t="s">
        <v>164</v>
      </c>
      <c r="B194" s="24">
        <v>5</v>
      </c>
      <c r="C194" s="25" t="s">
        <v>185</v>
      </c>
      <c r="D194" s="24">
        <v>1</v>
      </c>
      <c r="E194" s="104">
        <v>6.83</v>
      </c>
      <c r="F194" s="105">
        <v>4</v>
      </c>
      <c r="G194" s="28">
        <f t="shared" si="9"/>
        <v>7.1032</v>
      </c>
      <c r="H194" s="106"/>
    </row>
    <row r="195" spans="1:8" ht="15.75">
      <c r="A195" s="23" t="s">
        <v>58</v>
      </c>
      <c r="B195" s="24">
        <v>5</v>
      </c>
      <c r="C195" s="25" t="s">
        <v>66</v>
      </c>
      <c r="D195" s="24">
        <v>1</v>
      </c>
      <c r="E195" s="104">
        <v>13.01</v>
      </c>
      <c r="F195" s="105">
        <v>4</v>
      </c>
      <c r="G195" s="28">
        <f t="shared" si="9"/>
        <v>13.5304</v>
      </c>
      <c r="H195" s="106"/>
    </row>
    <row r="196" spans="1:8" ht="15.75">
      <c r="A196" s="219" t="s">
        <v>71</v>
      </c>
      <c r="B196" s="29"/>
      <c r="C196" s="29"/>
      <c r="D196" s="24"/>
      <c r="E196" s="36"/>
      <c r="F196" s="24"/>
      <c r="G196" s="38"/>
      <c r="H196" s="106"/>
    </row>
    <row r="197" spans="1:8" ht="15.75">
      <c r="A197" s="244" t="s">
        <v>289</v>
      </c>
      <c r="B197" s="244"/>
      <c r="C197" s="244"/>
      <c r="D197" s="244"/>
      <c r="E197" s="244"/>
      <c r="F197" s="244"/>
      <c r="G197" s="244"/>
      <c r="H197" s="1"/>
    </row>
    <row r="198" spans="1:8" ht="21" customHeight="1">
      <c r="A198" s="241" t="s">
        <v>266</v>
      </c>
      <c r="B198" s="241"/>
      <c r="C198" s="241"/>
      <c r="D198" s="241"/>
      <c r="E198" s="241"/>
      <c r="F198" s="241"/>
      <c r="G198" s="241"/>
      <c r="H198" s="241"/>
    </row>
    <row r="199" spans="1:8" ht="31.5">
      <c r="A199" s="19" t="s">
        <v>2</v>
      </c>
      <c r="B199" s="20" t="s">
        <v>147</v>
      </c>
      <c r="C199" s="20" t="s">
        <v>0</v>
      </c>
      <c r="D199" s="19" t="s">
        <v>1</v>
      </c>
      <c r="E199" s="72" t="s">
        <v>259</v>
      </c>
      <c r="F199" s="19" t="s">
        <v>3</v>
      </c>
      <c r="G199" s="21" t="s">
        <v>234</v>
      </c>
      <c r="H199" s="19"/>
    </row>
    <row r="200" spans="1:8" ht="15.75">
      <c r="A200" s="23" t="s">
        <v>81</v>
      </c>
      <c r="B200" s="24">
        <v>5</v>
      </c>
      <c r="C200" s="25" t="s">
        <v>82</v>
      </c>
      <c r="D200" s="24">
        <v>1</v>
      </c>
      <c r="E200" s="104">
        <v>6.83</v>
      </c>
      <c r="F200" s="105">
        <v>4</v>
      </c>
      <c r="G200" s="28">
        <v>7.1</v>
      </c>
      <c r="H200" s="106"/>
    </row>
    <row r="201" spans="1:8" ht="15.75">
      <c r="A201" s="23" t="s">
        <v>83</v>
      </c>
      <c r="B201" s="24">
        <v>5</v>
      </c>
      <c r="C201" s="25" t="s">
        <v>84</v>
      </c>
      <c r="D201" s="24">
        <v>1</v>
      </c>
      <c r="E201" s="104">
        <v>6.83</v>
      </c>
      <c r="F201" s="105">
        <v>4</v>
      </c>
      <c r="G201" s="28">
        <v>7.1</v>
      </c>
      <c r="H201" s="106"/>
    </row>
    <row r="202" spans="1:8" ht="15.75">
      <c r="A202" s="23" t="s">
        <v>86</v>
      </c>
      <c r="B202" s="24">
        <v>5</v>
      </c>
      <c r="C202" s="25" t="s">
        <v>85</v>
      </c>
      <c r="D202" s="24">
        <v>1</v>
      </c>
      <c r="E202" s="104">
        <v>6.83</v>
      </c>
      <c r="F202" s="105">
        <v>4</v>
      </c>
      <c r="G202" s="28">
        <v>7.1</v>
      </c>
      <c r="H202" s="106"/>
    </row>
    <row r="203" spans="1:8" ht="15.75">
      <c r="A203" s="217" t="s">
        <v>71</v>
      </c>
      <c r="B203" s="4"/>
      <c r="C203" s="4"/>
      <c r="D203" s="5"/>
      <c r="E203" s="6"/>
      <c r="F203" s="5"/>
      <c r="G203" s="8"/>
      <c r="H203" s="43"/>
    </row>
    <row r="204" spans="1:8" ht="15.75">
      <c r="A204" s="247" t="s">
        <v>290</v>
      </c>
      <c r="B204" s="247"/>
      <c r="C204" s="247"/>
      <c r="D204" s="247"/>
      <c r="E204" s="247"/>
      <c r="F204" s="247"/>
      <c r="G204" s="247"/>
      <c r="H204" s="247"/>
    </row>
    <row r="205" spans="1:8" ht="21" customHeight="1">
      <c r="A205" s="241" t="s">
        <v>266</v>
      </c>
      <c r="B205" s="241"/>
      <c r="C205" s="241"/>
      <c r="D205" s="241"/>
      <c r="E205" s="241"/>
      <c r="F205" s="241"/>
      <c r="G205" s="241"/>
      <c r="H205" s="241"/>
    </row>
    <row r="206" spans="1:8" ht="31.5">
      <c r="A206" s="19" t="s">
        <v>2</v>
      </c>
      <c r="B206" s="20" t="s">
        <v>147</v>
      </c>
      <c r="C206" s="20" t="s">
        <v>0</v>
      </c>
      <c r="D206" s="19" t="s">
        <v>1</v>
      </c>
      <c r="E206" s="72" t="s">
        <v>259</v>
      </c>
      <c r="F206" s="19" t="s">
        <v>3</v>
      </c>
      <c r="G206" s="21" t="s">
        <v>234</v>
      </c>
      <c r="H206" s="19"/>
    </row>
    <row r="207" spans="1:8" ht="15.75">
      <c r="A207" s="23" t="s">
        <v>110</v>
      </c>
      <c r="B207" s="24">
        <v>5</v>
      </c>
      <c r="C207" s="25" t="s">
        <v>99</v>
      </c>
      <c r="D207" s="24">
        <v>1</v>
      </c>
      <c r="E207" s="104">
        <v>6.83</v>
      </c>
      <c r="F207" s="105">
        <v>4</v>
      </c>
      <c r="G207" s="28">
        <v>7.1</v>
      </c>
      <c r="H207" s="106"/>
    </row>
    <row r="208" spans="1:8" ht="15.75">
      <c r="A208" s="23" t="s">
        <v>105</v>
      </c>
      <c r="B208" s="24">
        <v>5</v>
      </c>
      <c r="C208" s="25" t="s">
        <v>101</v>
      </c>
      <c r="D208" s="24">
        <v>1</v>
      </c>
      <c r="E208" s="104">
        <v>6.83</v>
      </c>
      <c r="F208" s="105">
        <v>4</v>
      </c>
      <c r="G208" s="28">
        <v>7.1</v>
      </c>
      <c r="H208" s="106"/>
    </row>
    <row r="209" spans="1:8" ht="15.75">
      <c r="A209" s="217" t="s">
        <v>71</v>
      </c>
      <c r="B209" s="4"/>
      <c r="C209" s="4"/>
      <c r="D209" s="5"/>
      <c r="E209" s="6"/>
      <c r="F209" s="5"/>
      <c r="G209" s="8"/>
      <c r="H209" s="43"/>
    </row>
    <row r="210" spans="1:8" ht="15.75">
      <c r="A210" s="248" t="s">
        <v>277</v>
      </c>
      <c r="B210" s="245"/>
      <c r="C210" s="245"/>
      <c r="D210" s="245"/>
      <c r="E210" s="245"/>
      <c r="F210" s="245"/>
      <c r="G210" s="245"/>
      <c r="H210" s="245"/>
    </row>
    <row r="211" spans="1:8" ht="21" customHeight="1">
      <c r="A211" s="241" t="s">
        <v>266</v>
      </c>
      <c r="B211" s="241"/>
      <c r="C211" s="241"/>
      <c r="D211" s="241"/>
      <c r="E211" s="241"/>
      <c r="F211" s="241"/>
      <c r="G211" s="241"/>
      <c r="H211" s="241"/>
    </row>
    <row r="212" spans="1:8" ht="31.5">
      <c r="A212" s="19" t="s">
        <v>2</v>
      </c>
      <c r="B212" s="20" t="s">
        <v>147</v>
      </c>
      <c r="C212" s="20" t="s">
        <v>0</v>
      </c>
      <c r="D212" s="19" t="s">
        <v>1</v>
      </c>
      <c r="E212" s="72" t="s">
        <v>259</v>
      </c>
      <c r="F212" s="19" t="s">
        <v>3</v>
      </c>
      <c r="G212" s="21" t="s">
        <v>234</v>
      </c>
      <c r="H212" s="19"/>
    </row>
    <row r="213" spans="1:8" ht="15.75">
      <c r="A213" s="78" t="s">
        <v>122</v>
      </c>
      <c r="B213" s="107">
        <v>5</v>
      </c>
      <c r="C213" s="108" t="s">
        <v>160</v>
      </c>
      <c r="D213" s="107">
        <v>1</v>
      </c>
      <c r="E213" s="109">
        <v>15.5</v>
      </c>
      <c r="F213" s="107">
        <v>4</v>
      </c>
      <c r="G213" s="28">
        <f>E213+(E213*4%)</f>
        <v>16.12</v>
      </c>
      <c r="H213" s="110"/>
    </row>
    <row r="214" spans="1:8" ht="15">
      <c r="A214" s="217" t="s">
        <v>71</v>
      </c>
      <c r="B214" s="4"/>
      <c r="C214" s="4"/>
      <c r="D214" s="111"/>
      <c r="E214" s="112"/>
      <c r="F214" s="111"/>
      <c r="G214" s="113"/>
      <c r="H214" s="114"/>
    </row>
    <row r="215" spans="1:8" ht="15.75">
      <c r="A215" s="258" t="s">
        <v>276</v>
      </c>
      <c r="B215" s="269"/>
      <c r="C215" s="269"/>
      <c r="D215" s="269"/>
      <c r="E215" s="269"/>
      <c r="F215" s="269"/>
      <c r="G215" s="269"/>
      <c r="H215" s="269"/>
    </row>
    <row r="216" spans="1:8" ht="21" customHeight="1">
      <c r="A216" s="241" t="s">
        <v>266</v>
      </c>
      <c r="B216" s="241"/>
      <c r="C216" s="241"/>
      <c r="D216" s="241"/>
      <c r="E216" s="241"/>
      <c r="F216" s="241"/>
      <c r="G216" s="241"/>
      <c r="H216" s="241"/>
    </row>
    <row r="217" spans="1:8" ht="31.5">
      <c r="A217" s="19" t="s">
        <v>2</v>
      </c>
      <c r="B217" s="20" t="s">
        <v>147</v>
      </c>
      <c r="C217" s="20" t="s">
        <v>0</v>
      </c>
      <c r="D217" s="19" t="s">
        <v>1</v>
      </c>
      <c r="E217" s="72" t="s">
        <v>259</v>
      </c>
      <c r="F217" s="22" t="s">
        <v>3</v>
      </c>
      <c r="G217" s="21" t="s">
        <v>234</v>
      </c>
      <c r="H217" s="21"/>
    </row>
    <row r="218" spans="1:8" ht="15.75">
      <c r="A218" s="96" t="s">
        <v>170</v>
      </c>
      <c r="B218" s="97">
        <v>3</v>
      </c>
      <c r="C218" s="98" t="s">
        <v>217</v>
      </c>
      <c r="D218" s="97">
        <v>1</v>
      </c>
      <c r="E218" s="104">
        <v>9.25</v>
      </c>
      <c r="F218" s="99">
        <v>4</v>
      </c>
      <c r="G218" s="28">
        <v>9.62</v>
      </c>
      <c r="H218" s="28"/>
    </row>
    <row r="219" spans="1:8" ht="15.75">
      <c r="A219" s="23" t="s">
        <v>174</v>
      </c>
      <c r="B219" s="24">
        <v>3</v>
      </c>
      <c r="C219" s="29" t="s">
        <v>232</v>
      </c>
      <c r="D219" s="24">
        <v>1</v>
      </c>
      <c r="E219" s="104">
        <v>9.25</v>
      </c>
      <c r="F219" s="27">
        <v>4</v>
      </c>
      <c r="G219" s="28">
        <v>9.62</v>
      </c>
      <c r="H219" s="28"/>
    </row>
    <row r="220" spans="1:8" ht="15.75">
      <c r="A220" s="116" t="s">
        <v>171</v>
      </c>
      <c r="B220" s="88">
        <v>3</v>
      </c>
      <c r="C220" s="93" t="s">
        <v>222</v>
      </c>
      <c r="D220" s="24">
        <v>1</v>
      </c>
      <c r="E220" s="104">
        <v>9.25</v>
      </c>
      <c r="F220" s="27">
        <v>4</v>
      </c>
      <c r="G220" s="28">
        <v>9.62</v>
      </c>
      <c r="H220" s="114"/>
    </row>
    <row r="221" spans="1:8" ht="15.75">
      <c r="A221" s="116" t="s">
        <v>175</v>
      </c>
      <c r="B221" s="88">
        <v>3</v>
      </c>
      <c r="C221" s="93" t="s">
        <v>233</v>
      </c>
      <c r="D221" s="24">
        <v>1</v>
      </c>
      <c r="E221" s="104">
        <v>9.25</v>
      </c>
      <c r="F221" s="27">
        <v>4</v>
      </c>
      <c r="G221" s="28">
        <v>9.62</v>
      </c>
      <c r="H221" s="114"/>
    </row>
    <row r="222" spans="1:8" ht="15">
      <c r="A222" s="217" t="s">
        <v>71</v>
      </c>
      <c r="B222" s="4"/>
      <c r="C222" s="4"/>
      <c r="D222" s="111"/>
      <c r="E222" s="112"/>
      <c r="F222" s="111"/>
      <c r="G222" s="113"/>
      <c r="H222" s="114"/>
    </row>
    <row r="223" spans="1:8" ht="15.75">
      <c r="A223" s="243" t="s">
        <v>314</v>
      </c>
      <c r="B223" s="243"/>
      <c r="C223" s="243"/>
      <c r="D223" s="243"/>
      <c r="E223" s="243"/>
      <c r="F223" s="243"/>
      <c r="G223" s="243"/>
      <c r="H223" s="2"/>
    </row>
    <row r="224" spans="1:8" ht="33.75" customHeight="1">
      <c r="A224" s="19" t="s">
        <v>2</v>
      </c>
      <c r="B224" s="20" t="s">
        <v>147</v>
      </c>
      <c r="C224" s="20" t="s">
        <v>0</v>
      </c>
      <c r="D224" s="19" t="s">
        <v>1</v>
      </c>
      <c r="E224" s="72" t="s">
        <v>259</v>
      </c>
      <c r="F224" s="19" t="s">
        <v>3</v>
      </c>
      <c r="G224" s="21" t="s">
        <v>234</v>
      </c>
      <c r="H224" s="19"/>
    </row>
    <row r="225" spans="1:8" ht="15.75">
      <c r="A225" s="23" t="s">
        <v>67</v>
      </c>
      <c r="B225" s="24">
        <v>2.5</v>
      </c>
      <c r="C225" s="25" t="s">
        <v>68</v>
      </c>
      <c r="D225" s="24">
        <v>6</v>
      </c>
      <c r="E225" s="134" t="s">
        <v>257</v>
      </c>
      <c r="F225" s="105">
        <v>4</v>
      </c>
      <c r="G225" s="28">
        <v>18.59</v>
      </c>
      <c r="H225" s="106"/>
    </row>
    <row r="226" spans="1:8" ht="15.75">
      <c r="A226" s="219" t="s">
        <v>79</v>
      </c>
      <c r="B226" s="29"/>
      <c r="C226" s="29"/>
      <c r="D226" s="24"/>
      <c r="E226" s="62"/>
      <c r="F226" s="24"/>
      <c r="G226" s="77"/>
      <c r="H226" s="4"/>
    </row>
    <row r="227" spans="1:8" ht="15.75">
      <c r="A227" s="244" t="s">
        <v>148</v>
      </c>
      <c r="B227" s="245"/>
      <c r="C227" s="245"/>
      <c r="D227" s="245"/>
      <c r="E227" s="245"/>
      <c r="F227" s="245"/>
      <c r="G227" s="245"/>
      <c r="H227" s="1"/>
    </row>
    <row r="228" spans="1:8" ht="30.75" customHeight="1">
      <c r="A228" s="19" t="s">
        <v>2</v>
      </c>
      <c r="B228" s="20" t="s">
        <v>147</v>
      </c>
      <c r="C228" s="20" t="s">
        <v>0</v>
      </c>
      <c r="D228" s="19" t="s">
        <v>1</v>
      </c>
      <c r="E228" s="72" t="s">
        <v>259</v>
      </c>
      <c r="F228" s="19" t="s">
        <v>3</v>
      </c>
      <c r="G228" s="21" t="s">
        <v>234</v>
      </c>
      <c r="H228" s="19"/>
    </row>
    <row r="229" spans="1:8" ht="15.75">
      <c r="A229" s="23" t="s">
        <v>69</v>
      </c>
      <c r="B229" s="24">
        <v>25</v>
      </c>
      <c r="C229" s="29" t="s">
        <v>77</v>
      </c>
      <c r="D229" s="24">
        <v>1</v>
      </c>
      <c r="E229" s="117">
        <v>25.7</v>
      </c>
      <c r="F229" s="105">
        <v>4</v>
      </c>
      <c r="G229" s="28">
        <v>26.73</v>
      </c>
      <c r="H229" s="106"/>
    </row>
    <row r="230" spans="1:8" ht="15.75">
      <c r="A230" s="23" t="s">
        <v>70</v>
      </c>
      <c r="B230" s="24">
        <v>25</v>
      </c>
      <c r="C230" s="25" t="s">
        <v>78</v>
      </c>
      <c r="D230" s="24">
        <v>1</v>
      </c>
      <c r="E230" s="117">
        <v>23.87</v>
      </c>
      <c r="F230" s="105">
        <v>4</v>
      </c>
      <c r="G230" s="28">
        <v>24.82</v>
      </c>
      <c r="H230" s="106"/>
    </row>
    <row r="231" spans="1:8" ht="15.75">
      <c r="A231" s="217" t="s">
        <v>80</v>
      </c>
      <c r="B231" s="4"/>
      <c r="C231" s="4"/>
      <c r="D231" s="5"/>
      <c r="E231" s="118"/>
      <c r="F231" s="119"/>
      <c r="G231" s="120"/>
      <c r="H231" s="43"/>
    </row>
  </sheetData>
  <sheetProtection password="CB2D" sheet="1"/>
  <mergeCells count="51">
    <mergeCell ref="A132:H132"/>
    <mergeCell ref="A87:H87"/>
    <mergeCell ref="A93:H93"/>
    <mergeCell ref="A92:H92"/>
    <mergeCell ref="A124:H124"/>
    <mergeCell ref="A216:H216"/>
    <mergeCell ref="A177:H177"/>
    <mergeCell ref="A94:H94"/>
    <mergeCell ref="A110:H110"/>
    <mergeCell ref="A115:H115"/>
    <mergeCell ref="A158:H158"/>
    <mergeCell ref="A104:H104"/>
    <mergeCell ref="A114:H114"/>
    <mergeCell ref="A172:H172"/>
    <mergeCell ref="A215:H215"/>
    <mergeCell ref="A10:H10"/>
    <mergeCell ref="A11:H11"/>
    <mergeCell ref="A13:H13"/>
    <mergeCell ref="A26:H26"/>
    <mergeCell ref="A14:H14"/>
    <mergeCell ref="A27:H27"/>
    <mergeCell ref="A42:H42"/>
    <mergeCell ref="A50:H50"/>
    <mergeCell ref="A64:H64"/>
    <mergeCell ref="A73:H73"/>
    <mergeCell ref="A29:H29"/>
    <mergeCell ref="A41:H41"/>
    <mergeCell ref="A49:H49"/>
    <mergeCell ref="A58:H58"/>
    <mergeCell ref="A65:H65"/>
    <mergeCell ref="A63:H63"/>
    <mergeCell ref="A178:H178"/>
    <mergeCell ref="A74:H74"/>
    <mergeCell ref="A81:H81"/>
    <mergeCell ref="A148:G148"/>
    <mergeCell ref="A152:G152"/>
    <mergeCell ref="A80:H80"/>
    <mergeCell ref="A86:H86"/>
    <mergeCell ref="A144:H144"/>
    <mergeCell ref="A168:H168"/>
    <mergeCell ref="A123:H123"/>
    <mergeCell ref="A198:H198"/>
    <mergeCell ref="A138:H138"/>
    <mergeCell ref="A223:G223"/>
    <mergeCell ref="A227:G227"/>
    <mergeCell ref="A175:H175"/>
    <mergeCell ref="A197:G197"/>
    <mergeCell ref="A204:H204"/>
    <mergeCell ref="A210:H210"/>
    <mergeCell ref="A205:H205"/>
    <mergeCell ref="A211:H211"/>
  </mergeCells>
  <printOptions/>
  <pageMargins left="0.75" right="0.75" top="1" bottom="1" header="0.5" footer="0.5"/>
  <pageSetup horizontalDpi="600" verticalDpi="600" orientation="portrait" paperSize="9" scale="59" r:id="rId2"/>
  <rowBreaks count="3" manualBreakCount="3">
    <brk id="62" max="8" man="1"/>
    <brk id="122" max="255" man="1"/>
    <brk id="1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1"/>
  <sheetViews>
    <sheetView view="pageBreakPreview" zoomScaleNormal="85" zoomScaleSheetLayoutView="100" zoomScalePageLayoutView="0" workbookViewId="0" topLeftCell="A1">
      <selection activeCell="E117" sqref="E117"/>
    </sheetView>
  </sheetViews>
  <sheetFormatPr defaultColWidth="9.00390625" defaultRowHeight="14.25"/>
  <cols>
    <col min="1" max="1" width="11.875" style="9" customWidth="1"/>
    <col min="2" max="2" width="9.00390625" style="9" customWidth="1"/>
    <col min="3" max="3" width="45.625" style="9" customWidth="1"/>
    <col min="4" max="4" width="10.00390625" style="9" customWidth="1"/>
    <col min="5" max="5" width="10.875" style="9" customWidth="1"/>
    <col min="6" max="6" width="7.125" style="9" customWidth="1"/>
    <col min="7" max="7" width="12.625" style="9" customWidth="1"/>
    <col min="8" max="8" width="11.75390625" style="9" customWidth="1"/>
    <col min="9" max="16384" width="9.00390625" style="9" customWidth="1"/>
  </cols>
  <sheetData>
    <row r="1" spans="1:8" ht="15.75">
      <c r="A1" s="3"/>
      <c r="B1" s="4"/>
      <c r="C1" s="4"/>
      <c r="D1" s="5"/>
      <c r="E1" s="6"/>
      <c r="F1" s="7"/>
      <c r="G1" s="8"/>
      <c r="H1" s="8"/>
    </row>
    <row r="2" spans="1:8" ht="15.75">
      <c r="A2" s="10"/>
      <c r="E2" s="11"/>
      <c r="F2" s="12"/>
      <c r="G2" s="8"/>
      <c r="H2" s="8"/>
    </row>
    <row r="3" spans="1:8" ht="15">
      <c r="A3" s="13"/>
      <c r="E3" s="11"/>
      <c r="F3" s="12"/>
      <c r="G3" s="8"/>
      <c r="H3" s="8"/>
    </row>
    <row r="4" spans="1:8" ht="15">
      <c r="A4" s="13"/>
      <c r="E4" s="11"/>
      <c r="F4" s="12"/>
      <c r="G4" s="8"/>
      <c r="H4" s="8"/>
    </row>
    <row r="5" spans="1:8" ht="15">
      <c r="A5" s="13"/>
      <c r="E5" s="11"/>
      <c r="F5" s="12"/>
      <c r="G5" s="8"/>
      <c r="H5" s="8"/>
    </row>
    <row r="6" spans="1:8" ht="15">
      <c r="A6" s="14" t="s">
        <v>235</v>
      </c>
      <c r="E6" s="11"/>
      <c r="F6" s="12"/>
      <c r="G6" s="8"/>
      <c r="H6" s="8"/>
    </row>
    <row r="7" spans="1:8" ht="15">
      <c r="A7" s="13" t="s">
        <v>260</v>
      </c>
      <c r="E7" s="11"/>
      <c r="F7" s="12"/>
      <c r="G7" s="8"/>
      <c r="H7" s="8"/>
    </row>
    <row r="8" spans="1:8" ht="15">
      <c r="A8" s="13" t="s">
        <v>293</v>
      </c>
      <c r="E8" s="11"/>
      <c r="F8" s="12"/>
      <c r="G8" s="8"/>
      <c r="H8" s="8"/>
    </row>
    <row r="9" spans="1:8" ht="9" customHeight="1">
      <c r="A9" s="14"/>
      <c r="E9" s="11"/>
      <c r="F9" s="12"/>
      <c r="G9" s="8"/>
      <c r="H9" s="8"/>
    </row>
    <row r="10" spans="1:8" ht="15.75">
      <c r="A10" s="256" t="s">
        <v>247</v>
      </c>
      <c r="B10" s="256"/>
      <c r="C10" s="256"/>
      <c r="D10" s="256"/>
      <c r="E10" s="256"/>
      <c r="F10" s="256"/>
      <c r="G10" s="256"/>
      <c r="H10" s="256"/>
    </row>
    <row r="11" spans="1:8" ht="27" customHeight="1">
      <c r="A11" s="257" t="s">
        <v>236</v>
      </c>
      <c r="B11" s="257"/>
      <c r="C11" s="257"/>
      <c r="D11" s="257"/>
      <c r="E11" s="257"/>
      <c r="F11" s="257"/>
      <c r="G11" s="257"/>
      <c r="H11" s="257"/>
    </row>
    <row r="12" spans="1:8" ht="9.75" customHeight="1">
      <c r="A12" s="16"/>
      <c r="B12" s="16"/>
      <c r="C12" s="16"/>
      <c r="D12" s="16"/>
      <c r="E12" s="17"/>
      <c r="F12" s="18"/>
      <c r="G12" s="17"/>
      <c r="H12" s="17"/>
    </row>
    <row r="13" spans="1:8" ht="15.75">
      <c r="A13" s="244" t="s">
        <v>267</v>
      </c>
      <c r="B13" s="251"/>
      <c r="C13" s="251"/>
      <c r="D13" s="251"/>
      <c r="E13" s="251"/>
      <c r="F13" s="251"/>
      <c r="G13" s="251"/>
      <c r="H13" s="251"/>
    </row>
    <row r="14" spans="1:8" ht="21" customHeight="1">
      <c r="A14" s="241" t="s">
        <v>266</v>
      </c>
      <c r="B14" s="241"/>
      <c r="C14" s="241"/>
      <c r="D14" s="241"/>
      <c r="E14" s="241"/>
      <c r="F14" s="241"/>
      <c r="G14" s="241"/>
      <c r="H14" s="241"/>
    </row>
    <row r="15" spans="1:8" ht="36" customHeight="1">
      <c r="A15" s="19" t="s">
        <v>2</v>
      </c>
      <c r="B15" s="20" t="s">
        <v>157</v>
      </c>
      <c r="C15" s="20" t="s">
        <v>0</v>
      </c>
      <c r="D15" s="19" t="s">
        <v>1</v>
      </c>
      <c r="E15" s="21" t="s">
        <v>117</v>
      </c>
      <c r="F15" s="22" t="s">
        <v>3</v>
      </c>
      <c r="G15" s="21" t="s">
        <v>186</v>
      </c>
      <c r="H15" s="21" t="s">
        <v>187</v>
      </c>
    </row>
    <row r="16" spans="1:8" ht="15.75">
      <c r="A16" s="23" t="s">
        <v>140</v>
      </c>
      <c r="B16" s="24">
        <v>500</v>
      </c>
      <c r="C16" s="25" t="s">
        <v>4</v>
      </c>
      <c r="D16" s="24">
        <v>12</v>
      </c>
      <c r="E16" s="26">
        <v>0.82</v>
      </c>
      <c r="F16" s="27">
        <v>4</v>
      </c>
      <c r="G16" s="28">
        <f>E16+(E16*F16%)</f>
        <v>0.8528</v>
      </c>
      <c r="H16" s="28">
        <f aca="true" t="shared" si="0" ref="H16:H24">G16*D16</f>
        <v>10.2336</v>
      </c>
    </row>
    <row r="17" spans="1:8" ht="15.75">
      <c r="A17" s="23" t="s">
        <v>120</v>
      </c>
      <c r="B17" s="24">
        <v>500</v>
      </c>
      <c r="C17" s="25" t="s">
        <v>5</v>
      </c>
      <c r="D17" s="24">
        <v>12</v>
      </c>
      <c r="E17" s="26">
        <v>0.82</v>
      </c>
      <c r="F17" s="27">
        <v>4</v>
      </c>
      <c r="G17" s="28">
        <f aca="true" t="shared" si="1" ref="G17:G24">E17+(E17*F17%)</f>
        <v>0.8528</v>
      </c>
      <c r="H17" s="28">
        <f t="shared" si="0"/>
        <v>10.2336</v>
      </c>
    </row>
    <row r="18" spans="1:8" ht="15.75">
      <c r="A18" s="23" t="s">
        <v>131</v>
      </c>
      <c r="B18" s="24">
        <v>500</v>
      </c>
      <c r="C18" s="25" t="s">
        <v>6</v>
      </c>
      <c r="D18" s="24">
        <v>12</v>
      </c>
      <c r="E18" s="26">
        <v>0.82</v>
      </c>
      <c r="F18" s="27">
        <v>4</v>
      </c>
      <c r="G18" s="28">
        <f t="shared" si="1"/>
        <v>0.8528</v>
      </c>
      <c r="H18" s="28">
        <f t="shared" si="0"/>
        <v>10.2336</v>
      </c>
    </row>
    <row r="19" spans="1:8" ht="15.75">
      <c r="A19" s="23" t="s">
        <v>123</v>
      </c>
      <c r="B19" s="24">
        <v>500</v>
      </c>
      <c r="C19" s="25" t="s">
        <v>7</v>
      </c>
      <c r="D19" s="24">
        <v>12</v>
      </c>
      <c r="E19" s="26">
        <v>0.82</v>
      </c>
      <c r="F19" s="27">
        <v>4</v>
      </c>
      <c r="G19" s="28">
        <f t="shared" si="1"/>
        <v>0.8528</v>
      </c>
      <c r="H19" s="28">
        <f t="shared" si="0"/>
        <v>10.2336</v>
      </c>
    </row>
    <row r="20" spans="1:8" ht="15.75">
      <c r="A20" s="23" t="s">
        <v>132</v>
      </c>
      <c r="B20" s="24">
        <v>250</v>
      </c>
      <c r="C20" s="25" t="s">
        <v>13</v>
      </c>
      <c r="D20" s="24">
        <v>12</v>
      </c>
      <c r="E20" s="26">
        <v>0.44</v>
      </c>
      <c r="F20" s="27">
        <v>4</v>
      </c>
      <c r="G20" s="28">
        <f t="shared" si="1"/>
        <v>0.4576</v>
      </c>
      <c r="H20" s="28">
        <f t="shared" si="0"/>
        <v>5.4912</v>
      </c>
    </row>
    <row r="21" spans="1:8" ht="15.75">
      <c r="A21" s="23" t="s">
        <v>133</v>
      </c>
      <c r="B21" s="24">
        <v>250</v>
      </c>
      <c r="C21" s="25" t="s">
        <v>14</v>
      </c>
      <c r="D21" s="24">
        <v>12</v>
      </c>
      <c r="E21" s="26">
        <v>0.44</v>
      </c>
      <c r="F21" s="27">
        <v>4</v>
      </c>
      <c r="G21" s="28">
        <f t="shared" si="1"/>
        <v>0.4576</v>
      </c>
      <c r="H21" s="28">
        <f t="shared" si="0"/>
        <v>5.4912</v>
      </c>
    </row>
    <row r="22" spans="1:8" ht="15.75">
      <c r="A22" s="23" t="s">
        <v>134</v>
      </c>
      <c r="B22" s="24">
        <v>250</v>
      </c>
      <c r="C22" s="25" t="s">
        <v>15</v>
      </c>
      <c r="D22" s="24">
        <v>12</v>
      </c>
      <c r="E22" s="26">
        <v>0.44</v>
      </c>
      <c r="F22" s="27">
        <v>4</v>
      </c>
      <c r="G22" s="28">
        <f t="shared" si="1"/>
        <v>0.4576</v>
      </c>
      <c r="H22" s="28">
        <f t="shared" si="0"/>
        <v>5.4912</v>
      </c>
    </row>
    <row r="23" spans="1:8" ht="15.75">
      <c r="A23" s="23" t="s">
        <v>139</v>
      </c>
      <c r="B23" s="24">
        <v>250</v>
      </c>
      <c r="C23" s="29" t="s">
        <v>16</v>
      </c>
      <c r="D23" s="24">
        <v>12</v>
      </c>
      <c r="E23" s="26">
        <v>0.44</v>
      </c>
      <c r="F23" s="27">
        <v>4</v>
      </c>
      <c r="G23" s="28">
        <f t="shared" si="1"/>
        <v>0.4576</v>
      </c>
      <c r="H23" s="28">
        <f t="shared" si="0"/>
        <v>5.4912</v>
      </c>
    </row>
    <row r="24" spans="1:8" ht="15.75">
      <c r="A24" s="23" t="s">
        <v>168</v>
      </c>
      <c r="B24" s="24">
        <v>250</v>
      </c>
      <c r="C24" s="29" t="s">
        <v>184</v>
      </c>
      <c r="D24" s="24">
        <v>12</v>
      </c>
      <c r="E24" s="26">
        <v>0.44</v>
      </c>
      <c r="F24" s="27">
        <v>4</v>
      </c>
      <c r="G24" s="28">
        <f t="shared" si="1"/>
        <v>0.4576</v>
      </c>
      <c r="H24" s="28">
        <f t="shared" si="0"/>
        <v>5.4912</v>
      </c>
    </row>
    <row r="25" spans="1:8" ht="15">
      <c r="A25" s="30" t="s">
        <v>71</v>
      </c>
      <c r="B25" s="31"/>
      <c r="C25" s="31"/>
      <c r="D25" s="31"/>
      <c r="E25" s="32"/>
      <c r="F25" s="33"/>
      <c r="G25" s="34"/>
      <c r="H25" s="34"/>
    </row>
    <row r="26" spans="1:8" ht="15.75">
      <c r="A26" s="244" t="s">
        <v>268</v>
      </c>
      <c r="B26" s="251"/>
      <c r="C26" s="251"/>
      <c r="D26" s="251"/>
      <c r="E26" s="251"/>
      <c r="F26" s="251"/>
      <c r="G26" s="251"/>
      <c r="H26" s="251"/>
    </row>
    <row r="27" spans="1:8" ht="19.5" customHeight="1">
      <c r="A27" s="241" t="s">
        <v>266</v>
      </c>
      <c r="B27" s="241"/>
      <c r="C27" s="241"/>
      <c r="D27" s="241"/>
      <c r="E27" s="241"/>
      <c r="F27" s="241"/>
      <c r="G27" s="241"/>
      <c r="H27" s="241"/>
    </row>
    <row r="28" spans="1:8" ht="36" customHeight="1">
      <c r="A28" s="19" t="s">
        <v>2</v>
      </c>
      <c r="B28" s="20" t="s">
        <v>157</v>
      </c>
      <c r="C28" s="20" t="s">
        <v>0</v>
      </c>
      <c r="D28" s="19" t="s">
        <v>1</v>
      </c>
      <c r="E28" s="21" t="s">
        <v>117</v>
      </c>
      <c r="F28" s="22" t="s">
        <v>3</v>
      </c>
      <c r="G28" s="21" t="s">
        <v>186</v>
      </c>
      <c r="H28" s="21" t="s">
        <v>187</v>
      </c>
    </row>
    <row r="29" spans="1:8" ht="15">
      <c r="A29" s="252" t="s">
        <v>248</v>
      </c>
      <c r="B29" s="253"/>
      <c r="C29" s="253"/>
      <c r="D29" s="253"/>
      <c r="E29" s="253"/>
      <c r="F29" s="253"/>
      <c r="G29" s="253"/>
      <c r="H29" s="253"/>
    </row>
    <row r="30" spans="1:8" ht="15.75">
      <c r="A30" s="23" t="s">
        <v>176</v>
      </c>
      <c r="B30" s="24">
        <v>500</v>
      </c>
      <c r="C30" s="35" t="s">
        <v>249</v>
      </c>
      <c r="D30" s="24">
        <v>12</v>
      </c>
      <c r="E30" s="26">
        <v>1.32</v>
      </c>
      <c r="F30" s="27">
        <v>4</v>
      </c>
      <c r="G30" s="28">
        <f>E30+(E30*F30%)</f>
        <v>1.3728</v>
      </c>
      <c r="H30" s="28">
        <f aca="true" t="shared" si="2" ref="H30:H39">G30*D30</f>
        <v>16.4736</v>
      </c>
    </row>
    <row r="31" spans="1:8" ht="15.75">
      <c r="A31" s="23" t="s">
        <v>165</v>
      </c>
      <c r="B31" s="24">
        <v>250</v>
      </c>
      <c r="C31" s="35" t="s">
        <v>250</v>
      </c>
      <c r="D31" s="24">
        <v>12</v>
      </c>
      <c r="E31" s="26">
        <v>0.69</v>
      </c>
      <c r="F31" s="27">
        <v>4</v>
      </c>
      <c r="G31" s="28">
        <f aca="true" t="shared" si="3" ref="G31:G39">E31+(E31*F31%)</f>
        <v>0.7175999999999999</v>
      </c>
      <c r="H31" s="28">
        <f t="shared" si="2"/>
        <v>8.611199999999998</v>
      </c>
    </row>
    <row r="32" spans="1:8" ht="15.75">
      <c r="A32" s="23" t="s">
        <v>173</v>
      </c>
      <c r="B32" s="24">
        <v>500</v>
      </c>
      <c r="C32" s="25" t="s">
        <v>211</v>
      </c>
      <c r="D32" s="24">
        <v>12</v>
      </c>
      <c r="E32" s="26">
        <v>1.55</v>
      </c>
      <c r="F32" s="27">
        <v>4</v>
      </c>
      <c r="G32" s="28">
        <f t="shared" si="3"/>
        <v>1.612</v>
      </c>
      <c r="H32" s="28">
        <f t="shared" si="2"/>
        <v>19.344</v>
      </c>
    </row>
    <row r="33" spans="1:8" ht="15.75">
      <c r="A33" s="23" t="s">
        <v>179</v>
      </c>
      <c r="B33" s="24">
        <v>500</v>
      </c>
      <c r="C33" s="29" t="s">
        <v>159</v>
      </c>
      <c r="D33" s="24">
        <v>12</v>
      </c>
      <c r="E33" s="26">
        <v>1.32</v>
      </c>
      <c r="F33" s="27">
        <v>10</v>
      </c>
      <c r="G33" s="28">
        <f t="shared" si="3"/>
        <v>1.452</v>
      </c>
      <c r="H33" s="28">
        <f t="shared" si="2"/>
        <v>17.424</v>
      </c>
    </row>
    <row r="34" spans="1:8" ht="15.75">
      <c r="A34" s="23" t="s">
        <v>8</v>
      </c>
      <c r="B34" s="24">
        <v>500</v>
      </c>
      <c r="C34" s="29" t="s">
        <v>167</v>
      </c>
      <c r="D34" s="24">
        <v>10</v>
      </c>
      <c r="E34" s="26">
        <v>1.64</v>
      </c>
      <c r="F34" s="27">
        <v>4</v>
      </c>
      <c r="G34" s="28">
        <f t="shared" si="3"/>
        <v>1.7056</v>
      </c>
      <c r="H34" s="28">
        <f t="shared" si="2"/>
        <v>17.056</v>
      </c>
    </row>
    <row r="35" spans="1:8" ht="15.75">
      <c r="A35" s="23" t="s">
        <v>178</v>
      </c>
      <c r="B35" s="24">
        <v>500</v>
      </c>
      <c r="C35" s="29" t="s">
        <v>17</v>
      </c>
      <c r="D35" s="24">
        <v>12</v>
      </c>
      <c r="E35" s="26">
        <v>0.9</v>
      </c>
      <c r="F35" s="27">
        <v>4</v>
      </c>
      <c r="G35" s="28">
        <f t="shared" si="3"/>
        <v>0.936</v>
      </c>
      <c r="H35" s="28">
        <f t="shared" si="2"/>
        <v>11.232000000000001</v>
      </c>
    </row>
    <row r="36" spans="1:8" ht="15.75">
      <c r="A36" s="23" t="s">
        <v>9</v>
      </c>
      <c r="B36" s="24">
        <v>500</v>
      </c>
      <c r="C36" s="29" t="s">
        <v>18</v>
      </c>
      <c r="D36" s="24">
        <v>12</v>
      </c>
      <c r="E36" s="26">
        <v>1.57</v>
      </c>
      <c r="F36" s="27">
        <v>4</v>
      </c>
      <c r="G36" s="28">
        <f t="shared" si="3"/>
        <v>1.6328</v>
      </c>
      <c r="H36" s="28">
        <f t="shared" si="2"/>
        <v>19.593600000000002</v>
      </c>
    </row>
    <row r="37" spans="1:8" ht="15.75">
      <c r="A37" s="23" t="s">
        <v>10</v>
      </c>
      <c r="B37" s="24">
        <v>500</v>
      </c>
      <c r="C37" s="29" t="s">
        <v>19</v>
      </c>
      <c r="D37" s="24">
        <v>15</v>
      </c>
      <c r="E37" s="26">
        <v>1.41</v>
      </c>
      <c r="F37" s="27">
        <v>4</v>
      </c>
      <c r="G37" s="28">
        <f t="shared" si="3"/>
        <v>1.4664</v>
      </c>
      <c r="H37" s="28">
        <f t="shared" si="2"/>
        <v>21.996</v>
      </c>
    </row>
    <row r="38" spans="1:8" ht="15.75">
      <c r="A38" s="23" t="s">
        <v>11</v>
      </c>
      <c r="B38" s="24">
        <v>500</v>
      </c>
      <c r="C38" s="35" t="s">
        <v>251</v>
      </c>
      <c r="D38" s="24">
        <v>15</v>
      </c>
      <c r="E38" s="26">
        <v>1.74</v>
      </c>
      <c r="F38" s="27">
        <v>4</v>
      </c>
      <c r="G38" s="28">
        <f t="shared" si="3"/>
        <v>1.8096</v>
      </c>
      <c r="H38" s="28">
        <f t="shared" si="2"/>
        <v>27.144000000000002</v>
      </c>
    </row>
    <row r="39" spans="1:8" ht="15.75">
      <c r="A39" s="23" t="s">
        <v>177</v>
      </c>
      <c r="B39" s="24">
        <v>250</v>
      </c>
      <c r="C39" s="29" t="s">
        <v>72</v>
      </c>
      <c r="D39" s="24">
        <v>12</v>
      </c>
      <c r="E39" s="26">
        <v>0.65</v>
      </c>
      <c r="F39" s="27">
        <v>4</v>
      </c>
      <c r="G39" s="28">
        <f t="shared" si="3"/>
        <v>0.676</v>
      </c>
      <c r="H39" s="28">
        <f t="shared" si="2"/>
        <v>8.112</v>
      </c>
    </row>
    <row r="40" spans="1:8" ht="15.75">
      <c r="A40" s="66" t="s">
        <v>71</v>
      </c>
      <c r="B40" s="67"/>
      <c r="C40" s="67"/>
      <c r="D40" s="68"/>
      <c r="E40" s="69"/>
      <c r="F40" s="70"/>
      <c r="G40" s="71"/>
      <c r="H40" s="71"/>
    </row>
    <row r="41" spans="1:8" ht="15.75">
      <c r="A41" s="248" t="s">
        <v>269</v>
      </c>
      <c r="B41" s="251"/>
      <c r="C41" s="251"/>
      <c r="D41" s="251"/>
      <c r="E41" s="251"/>
      <c r="F41" s="251"/>
      <c r="G41" s="251"/>
      <c r="H41" s="251"/>
    </row>
    <row r="42" spans="1:8" ht="18.75" customHeight="1">
      <c r="A42" s="241" t="s">
        <v>266</v>
      </c>
      <c r="B42" s="241"/>
      <c r="C42" s="241"/>
      <c r="D42" s="241"/>
      <c r="E42" s="241"/>
      <c r="F42" s="241"/>
      <c r="G42" s="241"/>
      <c r="H42" s="241"/>
    </row>
    <row r="43" spans="1:8" ht="31.5">
      <c r="A43" s="19" t="s">
        <v>2</v>
      </c>
      <c r="B43" s="20" t="s">
        <v>157</v>
      </c>
      <c r="C43" s="20" t="s">
        <v>0</v>
      </c>
      <c r="D43" s="19" t="s">
        <v>1</v>
      </c>
      <c r="E43" s="21" t="s">
        <v>117</v>
      </c>
      <c r="F43" s="22" t="s">
        <v>3</v>
      </c>
      <c r="G43" s="21" t="s">
        <v>186</v>
      </c>
      <c r="H43" s="21" t="s">
        <v>187</v>
      </c>
    </row>
    <row r="44" spans="1:8" ht="15.75">
      <c r="A44" s="23" t="s">
        <v>137</v>
      </c>
      <c r="B44" s="24">
        <v>500</v>
      </c>
      <c r="C44" s="25" t="s">
        <v>73</v>
      </c>
      <c r="D44" s="24">
        <v>12</v>
      </c>
      <c r="E44" s="26">
        <v>0.82</v>
      </c>
      <c r="F44" s="27">
        <v>4</v>
      </c>
      <c r="G44" s="28">
        <f>E44+(E44*F44%)</f>
        <v>0.8528</v>
      </c>
      <c r="H44" s="28">
        <f>G44*D44</f>
        <v>10.2336</v>
      </c>
    </row>
    <row r="45" spans="1:8" ht="15.75">
      <c r="A45" s="23" t="s">
        <v>135</v>
      </c>
      <c r="B45" s="24">
        <v>500</v>
      </c>
      <c r="C45" s="25" t="s">
        <v>74</v>
      </c>
      <c r="D45" s="24">
        <v>12</v>
      </c>
      <c r="E45" s="26">
        <v>0.82</v>
      </c>
      <c r="F45" s="27">
        <v>4</v>
      </c>
      <c r="G45" s="28">
        <f>E45+(E45*F45%)</f>
        <v>0.8528</v>
      </c>
      <c r="H45" s="28">
        <f>G45*D45</f>
        <v>10.2336</v>
      </c>
    </row>
    <row r="46" spans="1:8" ht="15.75">
      <c r="A46" s="23" t="s">
        <v>124</v>
      </c>
      <c r="B46" s="24">
        <v>500</v>
      </c>
      <c r="C46" s="25" t="s">
        <v>75</v>
      </c>
      <c r="D46" s="24">
        <v>12</v>
      </c>
      <c r="E46" s="26">
        <v>0.82</v>
      </c>
      <c r="F46" s="27">
        <v>4</v>
      </c>
      <c r="G46" s="28">
        <f>E46+(E46*F46%)</f>
        <v>0.8528</v>
      </c>
      <c r="H46" s="28">
        <f>G46*D46</f>
        <v>10.2336</v>
      </c>
    </row>
    <row r="47" spans="1:8" ht="15.75">
      <c r="A47" s="23" t="s">
        <v>12</v>
      </c>
      <c r="B47" s="24">
        <v>500</v>
      </c>
      <c r="C47" s="29" t="s">
        <v>166</v>
      </c>
      <c r="D47" s="24">
        <v>12</v>
      </c>
      <c r="E47" s="26">
        <v>0.82</v>
      </c>
      <c r="F47" s="27">
        <v>4</v>
      </c>
      <c r="G47" s="28">
        <f>E47+(E47*F47%)</f>
        <v>0.8528</v>
      </c>
      <c r="H47" s="28">
        <f>G47*D47</f>
        <v>10.2336</v>
      </c>
    </row>
    <row r="48" spans="1:8" ht="15.75">
      <c r="A48" s="30" t="s">
        <v>71</v>
      </c>
      <c r="B48" s="29"/>
      <c r="C48" s="29"/>
      <c r="D48" s="24"/>
      <c r="E48" s="36"/>
      <c r="F48" s="37"/>
      <c r="G48" s="38"/>
      <c r="H48" s="38"/>
    </row>
    <row r="49" spans="1:8" ht="15.75">
      <c r="A49" s="248" t="s">
        <v>270</v>
      </c>
      <c r="B49" s="251"/>
      <c r="C49" s="251"/>
      <c r="D49" s="251"/>
      <c r="E49" s="251"/>
      <c r="F49" s="251"/>
      <c r="G49" s="251"/>
      <c r="H49" s="251"/>
    </row>
    <row r="50" spans="1:8" ht="20.25" customHeight="1">
      <c r="A50" s="241" t="s">
        <v>266</v>
      </c>
      <c r="B50" s="241"/>
      <c r="C50" s="241"/>
      <c r="D50" s="241"/>
      <c r="E50" s="241"/>
      <c r="F50" s="241"/>
      <c r="G50" s="241"/>
      <c r="H50" s="241"/>
    </row>
    <row r="51" spans="1:8" ht="31.5">
      <c r="A51" s="19" t="s">
        <v>2</v>
      </c>
      <c r="B51" s="20" t="s">
        <v>157</v>
      </c>
      <c r="C51" s="20" t="s">
        <v>0</v>
      </c>
      <c r="D51" s="19" t="s">
        <v>1</v>
      </c>
      <c r="E51" s="21" t="s">
        <v>117</v>
      </c>
      <c r="F51" s="22" t="s">
        <v>3</v>
      </c>
      <c r="G51" s="21" t="s">
        <v>186</v>
      </c>
      <c r="H51" s="21" t="s">
        <v>187</v>
      </c>
    </row>
    <row r="52" spans="1:8" ht="15.75">
      <c r="A52" s="23" t="s">
        <v>87</v>
      </c>
      <c r="B52" s="24">
        <v>500</v>
      </c>
      <c r="C52" s="25" t="s">
        <v>99</v>
      </c>
      <c r="D52" s="24">
        <v>12</v>
      </c>
      <c r="E52" s="26">
        <v>0.82</v>
      </c>
      <c r="F52" s="27">
        <v>4</v>
      </c>
      <c r="G52" s="28">
        <f>E52+(E52*F52%)</f>
        <v>0.8528</v>
      </c>
      <c r="H52" s="28">
        <f>G52*D52</f>
        <v>10.2336</v>
      </c>
    </row>
    <row r="53" spans="1:8" ht="15.75">
      <c r="A53" s="23" t="s">
        <v>88</v>
      </c>
      <c r="B53" s="24">
        <v>500</v>
      </c>
      <c r="C53" s="25" t="s">
        <v>100</v>
      </c>
      <c r="D53" s="24">
        <v>12</v>
      </c>
      <c r="E53" s="26">
        <v>0.82</v>
      </c>
      <c r="F53" s="27">
        <v>4</v>
      </c>
      <c r="G53" s="28">
        <f>E53+(E53*F53%)</f>
        <v>0.8528</v>
      </c>
      <c r="H53" s="28">
        <f>G53*D53</f>
        <v>10.2336</v>
      </c>
    </row>
    <row r="54" spans="1:8" ht="15.75">
      <c r="A54" s="23" t="s">
        <v>89</v>
      </c>
      <c r="B54" s="24">
        <v>500</v>
      </c>
      <c r="C54" s="25" t="s">
        <v>101</v>
      </c>
      <c r="D54" s="24">
        <v>12</v>
      </c>
      <c r="E54" s="26">
        <v>0.82</v>
      </c>
      <c r="F54" s="27">
        <v>4</v>
      </c>
      <c r="G54" s="28">
        <f>E54+(E54*F54%)</f>
        <v>0.8528</v>
      </c>
      <c r="H54" s="28">
        <f>G54*D54</f>
        <v>10.2336</v>
      </c>
    </row>
    <row r="55" spans="1:8" ht="15.75">
      <c r="A55" s="23" t="s">
        <v>90</v>
      </c>
      <c r="B55" s="24">
        <v>500</v>
      </c>
      <c r="C55" s="29" t="s">
        <v>102</v>
      </c>
      <c r="D55" s="24">
        <v>12</v>
      </c>
      <c r="E55" s="26">
        <v>0.82</v>
      </c>
      <c r="F55" s="27">
        <v>4</v>
      </c>
      <c r="G55" s="28">
        <f>E55+(E55*F55%)</f>
        <v>0.8528</v>
      </c>
      <c r="H55" s="28">
        <f>G55*D55</f>
        <v>10.2336</v>
      </c>
    </row>
    <row r="56" spans="1:8" ht="15.75">
      <c r="A56" s="23" t="s">
        <v>91</v>
      </c>
      <c r="B56" s="24">
        <v>500</v>
      </c>
      <c r="C56" s="29" t="s">
        <v>103</v>
      </c>
      <c r="D56" s="24">
        <v>12</v>
      </c>
      <c r="E56" s="26">
        <v>0.82</v>
      </c>
      <c r="F56" s="27">
        <v>4</v>
      </c>
      <c r="G56" s="28">
        <f>E56+(E56*F56%)</f>
        <v>0.8528</v>
      </c>
      <c r="H56" s="28">
        <f>G56*D56</f>
        <v>10.2336</v>
      </c>
    </row>
    <row r="57" spans="1:8" ht="15.75">
      <c r="A57" s="30" t="s">
        <v>71</v>
      </c>
      <c r="B57" s="29"/>
      <c r="C57" s="29"/>
      <c r="D57" s="24"/>
      <c r="E57" s="36"/>
      <c r="F57" s="37"/>
      <c r="G57" s="38"/>
      <c r="H57" s="38"/>
    </row>
    <row r="58" spans="1:8" ht="15.75">
      <c r="A58" s="248" t="s">
        <v>271</v>
      </c>
      <c r="B58" s="284"/>
      <c r="C58" s="284"/>
      <c r="D58" s="284"/>
      <c r="E58" s="284"/>
      <c r="F58" s="284"/>
      <c r="G58" s="284"/>
      <c r="H58" s="284"/>
    </row>
    <row r="59" spans="1:8" ht="31.5">
      <c r="A59" s="19" t="s">
        <v>2</v>
      </c>
      <c r="B59" s="20" t="s">
        <v>157</v>
      </c>
      <c r="C59" s="20" t="s">
        <v>0</v>
      </c>
      <c r="D59" s="19" t="s">
        <v>1</v>
      </c>
      <c r="E59" s="21" t="s">
        <v>117</v>
      </c>
      <c r="F59" s="22" t="s">
        <v>3</v>
      </c>
      <c r="G59" s="21" t="s">
        <v>186</v>
      </c>
      <c r="H59" s="21" t="s">
        <v>187</v>
      </c>
    </row>
    <row r="60" spans="1:8" ht="15.75">
      <c r="A60" s="23" t="s">
        <v>92</v>
      </c>
      <c r="B60" s="24">
        <v>250</v>
      </c>
      <c r="C60" s="25" t="s">
        <v>94</v>
      </c>
      <c r="D60" s="24">
        <v>16</v>
      </c>
      <c r="E60" s="26">
        <v>1.53</v>
      </c>
      <c r="F60" s="27">
        <v>4</v>
      </c>
      <c r="G60" s="28">
        <f>E60+(E60*F60%)</f>
        <v>1.5912</v>
      </c>
      <c r="H60" s="28">
        <f>G60*D60</f>
        <v>25.4592</v>
      </c>
    </row>
    <row r="61" spans="1:8" ht="15.75">
      <c r="A61" s="23" t="s">
        <v>93</v>
      </c>
      <c r="B61" s="24">
        <v>250</v>
      </c>
      <c r="C61" s="25" t="s">
        <v>95</v>
      </c>
      <c r="D61" s="24">
        <v>16</v>
      </c>
      <c r="E61" s="26">
        <v>1.43</v>
      </c>
      <c r="F61" s="27">
        <v>4</v>
      </c>
      <c r="G61" s="28">
        <f>E61+(E61*F61%)</f>
        <v>1.4871999999999999</v>
      </c>
      <c r="H61" s="28">
        <f>G61*D61</f>
        <v>23.795199999999998</v>
      </c>
    </row>
    <row r="62" spans="1:8" ht="15.75">
      <c r="A62" s="39" t="s">
        <v>71</v>
      </c>
      <c r="B62" s="40"/>
      <c r="C62" s="40"/>
      <c r="D62" s="41"/>
      <c r="E62" s="42"/>
      <c r="F62" s="43"/>
      <c r="G62" s="44"/>
      <c r="H62" s="44"/>
    </row>
    <row r="63" spans="1:8" ht="27.75" customHeight="1">
      <c r="A63" s="277"/>
      <c r="B63" s="277"/>
      <c r="C63" s="277"/>
      <c r="D63" s="277"/>
      <c r="E63" s="277"/>
      <c r="F63" s="277"/>
      <c r="G63" s="277"/>
      <c r="H63" s="277"/>
    </row>
    <row r="64" spans="1:8" ht="21" customHeight="1">
      <c r="A64" s="248" t="s">
        <v>316</v>
      </c>
      <c r="B64" s="245"/>
      <c r="C64" s="245"/>
      <c r="D64" s="245"/>
      <c r="E64" s="245"/>
      <c r="F64" s="245"/>
      <c r="G64" s="245"/>
      <c r="H64" s="245"/>
    </row>
    <row r="65" spans="1:8" ht="22.5" customHeight="1">
      <c r="A65" s="241" t="s">
        <v>266</v>
      </c>
      <c r="B65" s="241"/>
      <c r="C65" s="241"/>
      <c r="D65" s="241"/>
      <c r="E65" s="241"/>
      <c r="F65" s="241"/>
      <c r="G65" s="241"/>
      <c r="H65" s="241"/>
    </row>
    <row r="66" spans="1:8" ht="31.5" customHeight="1">
      <c r="A66" s="19" t="s">
        <v>2</v>
      </c>
      <c r="B66" s="20" t="s">
        <v>157</v>
      </c>
      <c r="C66" s="20" t="s">
        <v>0</v>
      </c>
      <c r="D66" s="19" t="s">
        <v>1</v>
      </c>
      <c r="E66" s="21" t="s">
        <v>117</v>
      </c>
      <c r="F66" s="22" t="s">
        <v>3</v>
      </c>
      <c r="G66" s="21" t="s">
        <v>186</v>
      </c>
      <c r="H66" s="21" t="s">
        <v>187</v>
      </c>
    </row>
    <row r="67" spans="1:8" s="50" customFormat="1" ht="15.75">
      <c r="A67" s="45" t="s">
        <v>188</v>
      </c>
      <c r="B67" s="46">
        <v>500</v>
      </c>
      <c r="C67" s="47" t="s">
        <v>189</v>
      </c>
      <c r="D67" s="46">
        <v>12</v>
      </c>
      <c r="E67" s="48">
        <v>1.54</v>
      </c>
      <c r="F67" s="49">
        <v>4</v>
      </c>
      <c r="G67" s="28">
        <f>E67+(E67*F67%)</f>
        <v>1.6016000000000001</v>
      </c>
      <c r="H67" s="28">
        <f>G67*D67</f>
        <v>19.2192</v>
      </c>
    </row>
    <row r="68" spans="1:8" s="50" customFormat="1" ht="15.75">
      <c r="A68" s="45" t="s">
        <v>190</v>
      </c>
      <c r="B68" s="46">
        <v>500</v>
      </c>
      <c r="C68" s="47" t="s">
        <v>191</v>
      </c>
      <c r="D68" s="46">
        <v>12</v>
      </c>
      <c r="E68" s="48">
        <v>1.54</v>
      </c>
      <c r="F68" s="49">
        <v>4</v>
      </c>
      <c r="G68" s="28">
        <f>E68+(E68*F68%)</f>
        <v>1.6016000000000001</v>
      </c>
      <c r="H68" s="28">
        <f>G68*D68</f>
        <v>19.2192</v>
      </c>
    </row>
    <row r="69" spans="1:8" s="50" customFormat="1" ht="15.75">
      <c r="A69" s="45" t="s">
        <v>192</v>
      </c>
      <c r="B69" s="46">
        <v>500</v>
      </c>
      <c r="C69" s="47" t="s">
        <v>213</v>
      </c>
      <c r="D69" s="46">
        <v>12</v>
      </c>
      <c r="E69" s="48">
        <v>2.01</v>
      </c>
      <c r="F69" s="49">
        <v>4</v>
      </c>
      <c r="G69" s="28">
        <f>E69+(E69*F69%)</f>
        <v>2.0904</v>
      </c>
      <c r="H69" s="28">
        <f>G69*D69</f>
        <v>25.084799999999998</v>
      </c>
    </row>
    <row r="70" spans="1:8" s="50" customFormat="1" ht="15.75">
      <c r="A70" s="45" t="s">
        <v>193</v>
      </c>
      <c r="B70" s="46">
        <v>500</v>
      </c>
      <c r="C70" s="47" t="s">
        <v>194</v>
      </c>
      <c r="D70" s="46">
        <v>12</v>
      </c>
      <c r="E70" s="48">
        <v>1.54</v>
      </c>
      <c r="F70" s="49">
        <v>4</v>
      </c>
      <c r="G70" s="28">
        <f>E70+(E70*F70%)</f>
        <v>1.6016000000000001</v>
      </c>
      <c r="H70" s="28">
        <f>G70*D70</f>
        <v>19.2192</v>
      </c>
    </row>
    <row r="71" spans="1:8" s="50" customFormat="1" ht="15.75">
      <c r="A71" s="45" t="s">
        <v>195</v>
      </c>
      <c r="B71" s="46">
        <v>500</v>
      </c>
      <c r="C71" s="47" t="s">
        <v>237</v>
      </c>
      <c r="D71" s="46">
        <v>12</v>
      </c>
      <c r="E71" s="48">
        <v>1.54</v>
      </c>
      <c r="F71" s="49">
        <v>4</v>
      </c>
      <c r="G71" s="28">
        <f>E71+(E71*F71%)</f>
        <v>1.6016000000000001</v>
      </c>
      <c r="H71" s="28">
        <f>G71*D71</f>
        <v>19.2192</v>
      </c>
    </row>
    <row r="72" spans="1:8" ht="20.25">
      <c r="A72" s="30" t="s">
        <v>71</v>
      </c>
      <c r="B72" s="29"/>
      <c r="C72" s="29"/>
      <c r="D72" s="24"/>
      <c r="E72" s="51"/>
      <c r="F72" s="37"/>
      <c r="G72" s="29"/>
      <c r="H72" s="52"/>
    </row>
    <row r="73" spans="1:8" ht="15.75">
      <c r="A73" s="244" t="s">
        <v>317</v>
      </c>
      <c r="B73" s="251"/>
      <c r="C73" s="251"/>
      <c r="D73" s="251"/>
      <c r="E73" s="251"/>
      <c r="F73" s="251"/>
      <c r="G73" s="251"/>
      <c r="H73" s="251"/>
    </row>
    <row r="74" spans="1:8" ht="20.25" customHeight="1">
      <c r="A74" s="241" t="s">
        <v>266</v>
      </c>
      <c r="B74" s="241"/>
      <c r="C74" s="241"/>
      <c r="D74" s="241"/>
      <c r="E74" s="241"/>
      <c r="F74" s="241"/>
      <c r="G74" s="241"/>
      <c r="H74" s="241"/>
    </row>
    <row r="75" spans="1:8" ht="33.75" customHeight="1">
      <c r="A75" s="19" t="s">
        <v>2</v>
      </c>
      <c r="B75" s="20" t="s">
        <v>157</v>
      </c>
      <c r="C75" s="20" t="s">
        <v>0</v>
      </c>
      <c r="D75" s="19" t="s">
        <v>1</v>
      </c>
      <c r="E75" s="21" t="s">
        <v>117</v>
      </c>
      <c r="F75" s="22" t="s">
        <v>3</v>
      </c>
      <c r="G75" s="21" t="s">
        <v>186</v>
      </c>
      <c r="H75" s="21" t="s">
        <v>187</v>
      </c>
    </row>
    <row r="76" spans="1:8" ht="15.75">
      <c r="A76" s="53" t="s">
        <v>197</v>
      </c>
      <c r="B76" s="54">
        <v>500</v>
      </c>
      <c r="C76" s="55" t="s">
        <v>198</v>
      </c>
      <c r="D76" s="54">
        <v>12</v>
      </c>
      <c r="E76" s="48">
        <v>1.79</v>
      </c>
      <c r="F76" s="49">
        <v>4</v>
      </c>
      <c r="G76" s="28">
        <f>E76+(E76*F76%)</f>
        <v>1.8616000000000001</v>
      </c>
      <c r="H76" s="28">
        <f>G76*D76</f>
        <v>22.3392</v>
      </c>
    </row>
    <row r="77" spans="1:8" ht="15.75">
      <c r="A77" s="53" t="s">
        <v>199</v>
      </c>
      <c r="B77" s="54">
        <v>500</v>
      </c>
      <c r="C77" s="55" t="s">
        <v>200</v>
      </c>
      <c r="D77" s="54">
        <v>12</v>
      </c>
      <c r="E77" s="48">
        <v>1.79</v>
      </c>
      <c r="F77" s="49">
        <v>4</v>
      </c>
      <c r="G77" s="28">
        <f>E77+(E77*F77%)</f>
        <v>1.8616000000000001</v>
      </c>
      <c r="H77" s="28">
        <f>G77*D77</f>
        <v>22.3392</v>
      </c>
    </row>
    <row r="78" spans="1:8" ht="15.75">
      <c r="A78" s="53" t="s">
        <v>201</v>
      </c>
      <c r="B78" s="54">
        <v>500</v>
      </c>
      <c r="C78" s="55" t="s">
        <v>202</v>
      </c>
      <c r="D78" s="54">
        <v>12</v>
      </c>
      <c r="E78" s="48">
        <v>1.79</v>
      </c>
      <c r="F78" s="49">
        <v>4</v>
      </c>
      <c r="G78" s="28">
        <f>E78+(E78*F78%)</f>
        <v>1.8616000000000001</v>
      </c>
      <c r="H78" s="28">
        <f>G78*D78</f>
        <v>22.3392</v>
      </c>
    </row>
    <row r="79" spans="1:8" ht="16.5" thickBot="1">
      <c r="A79" s="66" t="s">
        <v>71</v>
      </c>
      <c r="B79" s="67"/>
      <c r="C79" s="67"/>
      <c r="D79" s="68"/>
      <c r="E79" s="69"/>
      <c r="F79" s="70"/>
      <c r="G79" s="71"/>
      <c r="H79" s="71"/>
    </row>
    <row r="80" spans="1:8" ht="16.5" thickTop="1">
      <c r="A80" s="278" t="s">
        <v>272</v>
      </c>
      <c r="B80" s="279"/>
      <c r="C80" s="279"/>
      <c r="D80" s="279"/>
      <c r="E80" s="279"/>
      <c r="F80" s="279"/>
      <c r="G80" s="279"/>
      <c r="H80" s="279"/>
    </row>
    <row r="81" spans="1:8" ht="21.75" customHeight="1">
      <c r="A81" s="241" t="s">
        <v>266</v>
      </c>
      <c r="B81" s="241"/>
      <c r="C81" s="241"/>
      <c r="D81" s="241"/>
      <c r="E81" s="241"/>
      <c r="F81" s="241"/>
      <c r="G81" s="241"/>
      <c r="H81" s="241"/>
    </row>
    <row r="82" spans="1:8" ht="31.5">
      <c r="A82" s="19" t="s">
        <v>2</v>
      </c>
      <c r="B82" s="20" t="s">
        <v>157</v>
      </c>
      <c r="C82" s="20" t="s">
        <v>0</v>
      </c>
      <c r="D82" s="19" t="s">
        <v>1</v>
      </c>
      <c r="E82" s="21" t="s">
        <v>117</v>
      </c>
      <c r="F82" s="22" t="s">
        <v>3</v>
      </c>
      <c r="G82" s="21" t="s">
        <v>186</v>
      </c>
      <c r="H82" s="21" t="s">
        <v>187</v>
      </c>
    </row>
    <row r="83" spans="1:8" ht="15.75">
      <c r="A83" s="23" t="s">
        <v>125</v>
      </c>
      <c r="B83" s="54">
        <v>500</v>
      </c>
      <c r="C83" s="55" t="s">
        <v>214</v>
      </c>
      <c r="D83" s="54">
        <v>12</v>
      </c>
      <c r="E83" s="48">
        <v>2.28</v>
      </c>
      <c r="F83" s="49">
        <v>4</v>
      </c>
      <c r="G83" s="28">
        <f>E83+(E83*F83%)</f>
        <v>2.3712</v>
      </c>
      <c r="H83" s="28">
        <f>G83*D83</f>
        <v>28.4544</v>
      </c>
    </row>
    <row r="84" spans="1:8" ht="15.75">
      <c r="A84" s="23" t="s">
        <v>119</v>
      </c>
      <c r="B84" s="54">
        <v>500</v>
      </c>
      <c r="C84" s="55" t="s">
        <v>215</v>
      </c>
      <c r="D84" s="54">
        <v>12</v>
      </c>
      <c r="E84" s="48">
        <v>2.28</v>
      </c>
      <c r="F84" s="49">
        <v>4</v>
      </c>
      <c r="G84" s="28">
        <f>E84+(E84*F84%)</f>
        <v>2.3712</v>
      </c>
      <c r="H84" s="28">
        <f>G84*D84</f>
        <v>28.4544</v>
      </c>
    </row>
    <row r="85" spans="1:8" ht="15.75">
      <c r="A85" s="30" t="s">
        <v>71</v>
      </c>
      <c r="B85" s="29"/>
      <c r="C85" s="29"/>
      <c r="D85" s="24"/>
      <c r="E85" s="36"/>
      <c r="F85" s="37"/>
      <c r="G85" s="38"/>
      <c r="H85" s="38"/>
    </row>
    <row r="86" spans="1:8" ht="15.75">
      <c r="A86" s="248" t="s">
        <v>273</v>
      </c>
      <c r="B86" s="245"/>
      <c r="C86" s="245"/>
      <c r="D86" s="245"/>
      <c r="E86" s="245"/>
      <c r="F86" s="245"/>
      <c r="G86" s="245"/>
      <c r="H86" s="245"/>
    </row>
    <row r="87" spans="1:8" ht="20.25" customHeight="1">
      <c r="A87" s="241" t="s">
        <v>266</v>
      </c>
      <c r="B87" s="241"/>
      <c r="C87" s="241"/>
      <c r="D87" s="241"/>
      <c r="E87" s="241"/>
      <c r="F87" s="241"/>
      <c r="G87" s="241"/>
      <c r="H87" s="241"/>
    </row>
    <row r="88" spans="1:8" ht="30.75" customHeight="1">
      <c r="A88" s="19" t="s">
        <v>2</v>
      </c>
      <c r="B88" s="20" t="s">
        <v>157</v>
      </c>
      <c r="C88" s="20" t="s">
        <v>0</v>
      </c>
      <c r="D88" s="19" t="s">
        <v>1</v>
      </c>
      <c r="E88" s="21" t="s">
        <v>117</v>
      </c>
      <c r="F88" s="22" t="s">
        <v>3</v>
      </c>
      <c r="G88" s="21" t="s">
        <v>186</v>
      </c>
      <c r="H88" s="21" t="s">
        <v>187</v>
      </c>
    </row>
    <row r="89" spans="1:8" s="50" customFormat="1" ht="15.75">
      <c r="A89" s="56" t="s">
        <v>121</v>
      </c>
      <c r="B89" s="57">
        <v>500</v>
      </c>
      <c r="C89" s="52" t="s">
        <v>160</v>
      </c>
      <c r="D89" s="57">
        <v>12</v>
      </c>
      <c r="E89" s="58">
        <v>1.95</v>
      </c>
      <c r="F89" s="59">
        <v>4</v>
      </c>
      <c r="G89" s="60">
        <f>E89+(E89*F89%)</f>
        <v>2.028</v>
      </c>
      <c r="H89" s="60">
        <f>G89*D89</f>
        <v>24.336</v>
      </c>
    </row>
    <row r="90" spans="1:8" s="50" customFormat="1" ht="15.75">
      <c r="A90" s="56" t="s">
        <v>182</v>
      </c>
      <c r="B90" s="57">
        <v>500</v>
      </c>
      <c r="C90" s="52" t="s">
        <v>183</v>
      </c>
      <c r="D90" s="57">
        <v>12</v>
      </c>
      <c r="E90" s="58">
        <v>1.95</v>
      </c>
      <c r="F90" s="59">
        <v>4</v>
      </c>
      <c r="G90" s="60">
        <f>E90+(E90*F90%)</f>
        <v>2.028</v>
      </c>
      <c r="H90" s="60">
        <f>G90*D90</f>
        <v>24.336</v>
      </c>
    </row>
    <row r="91" spans="1:8" ht="15.75">
      <c r="A91" s="30" t="s">
        <v>161</v>
      </c>
      <c r="B91" s="29"/>
      <c r="C91" s="61"/>
      <c r="D91" s="24"/>
      <c r="E91" s="36"/>
      <c r="F91" s="24"/>
      <c r="G91" s="29"/>
      <c r="H91" s="52"/>
    </row>
    <row r="92" spans="1:8" ht="15.75">
      <c r="A92" s="258" t="s">
        <v>274</v>
      </c>
      <c r="B92" s="282"/>
      <c r="C92" s="282"/>
      <c r="D92" s="282"/>
      <c r="E92" s="282"/>
      <c r="F92" s="282"/>
      <c r="G92" s="282"/>
      <c r="H92" s="282"/>
    </row>
    <row r="93" spans="1:8" ht="21" customHeight="1">
      <c r="A93" s="241" t="s">
        <v>266</v>
      </c>
      <c r="B93" s="241"/>
      <c r="C93" s="241"/>
      <c r="D93" s="241"/>
      <c r="E93" s="241"/>
      <c r="F93" s="241"/>
      <c r="G93" s="241"/>
      <c r="H93" s="241"/>
    </row>
    <row r="94" spans="1:8" ht="15">
      <c r="A94" s="259" t="s">
        <v>238</v>
      </c>
      <c r="B94" s="259"/>
      <c r="C94" s="259"/>
      <c r="D94" s="259"/>
      <c r="E94" s="259"/>
      <c r="F94" s="259"/>
      <c r="G94" s="259"/>
      <c r="H94" s="259"/>
    </row>
    <row r="95" spans="1:8" ht="31.5">
      <c r="A95" s="19" t="s">
        <v>2</v>
      </c>
      <c r="B95" s="20" t="s">
        <v>157</v>
      </c>
      <c r="C95" s="20" t="s">
        <v>0</v>
      </c>
      <c r="D95" s="19" t="s">
        <v>1</v>
      </c>
      <c r="E95" s="21" t="s">
        <v>117</v>
      </c>
      <c r="F95" s="22" t="s">
        <v>3</v>
      </c>
      <c r="G95" s="21" t="s">
        <v>186</v>
      </c>
      <c r="H95" s="21" t="s">
        <v>187</v>
      </c>
    </row>
    <row r="96" spans="1:8" ht="15.75">
      <c r="A96" s="23" t="s">
        <v>130</v>
      </c>
      <c r="B96" s="24">
        <v>500</v>
      </c>
      <c r="C96" s="29" t="s">
        <v>217</v>
      </c>
      <c r="D96" s="24">
        <v>12</v>
      </c>
      <c r="E96" s="58">
        <v>1.82</v>
      </c>
      <c r="F96" s="49">
        <v>4</v>
      </c>
      <c r="G96" s="28">
        <f>E96+(E96*F96%)</f>
        <v>1.8928</v>
      </c>
      <c r="H96" s="28">
        <f aca="true" t="shared" si="4" ref="H96:H102">G96*D96</f>
        <v>22.7136</v>
      </c>
    </row>
    <row r="97" spans="1:8" ht="15.75">
      <c r="A97" s="23" t="s">
        <v>126</v>
      </c>
      <c r="B97" s="24">
        <v>500</v>
      </c>
      <c r="C97" s="29" t="s">
        <v>219</v>
      </c>
      <c r="D97" s="24">
        <v>12</v>
      </c>
      <c r="E97" s="58">
        <v>1.82</v>
      </c>
      <c r="F97" s="49">
        <v>4</v>
      </c>
      <c r="G97" s="28">
        <f aca="true" t="shared" si="5" ref="G97:G102">E97+(E97*F97%)</f>
        <v>1.8928</v>
      </c>
      <c r="H97" s="28">
        <f t="shared" si="4"/>
        <v>22.7136</v>
      </c>
    </row>
    <row r="98" spans="1:8" ht="15.75">
      <c r="A98" s="23" t="s">
        <v>127</v>
      </c>
      <c r="B98" s="24">
        <v>500</v>
      </c>
      <c r="C98" s="29" t="s">
        <v>220</v>
      </c>
      <c r="D98" s="24">
        <v>12</v>
      </c>
      <c r="E98" s="58">
        <v>1.82</v>
      </c>
      <c r="F98" s="49">
        <v>4</v>
      </c>
      <c r="G98" s="28">
        <f t="shared" si="5"/>
        <v>1.8928</v>
      </c>
      <c r="H98" s="28">
        <f t="shared" si="4"/>
        <v>22.7136</v>
      </c>
    </row>
    <row r="99" spans="1:8" ht="15.75">
      <c r="A99" s="23" t="s">
        <v>128</v>
      </c>
      <c r="B99" s="24">
        <v>500</v>
      </c>
      <c r="C99" s="29" t="s">
        <v>239</v>
      </c>
      <c r="D99" s="24">
        <v>12</v>
      </c>
      <c r="E99" s="58">
        <v>1.82</v>
      </c>
      <c r="F99" s="49">
        <v>4</v>
      </c>
      <c r="G99" s="28">
        <f t="shared" si="5"/>
        <v>1.8928</v>
      </c>
      <c r="H99" s="28">
        <f t="shared" si="4"/>
        <v>22.7136</v>
      </c>
    </row>
    <row r="100" spans="1:8" ht="15.75">
      <c r="A100" s="23" t="s">
        <v>141</v>
      </c>
      <c r="B100" s="24">
        <v>250</v>
      </c>
      <c r="C100" s="29" t="s">
        <v>240</v>
      </c>
      <c r="D100" s="24">
        <v>12</v>
      </c>
      <c r="E100" s="58">
        <v>1.31</v>
      </c>
      <c r="F100" s="49">
        <v>4</v>
      </c>
      <c r="G100" s="28">
        <f t="shared" si="5"/>
        <v>1.3624</v>
      </c>
      <c r="H100" s="60">
        <f t="shared" si="4"/>
        <v>16.3488</v>
      </c>
    </row>
    <row r="101" spans="1:8" ht="15.75">
      <c r="A101" s="23" t="s">
        <v>136</v>
      </c>
      <c r="B101" s="24">
        <v>500</v>
      </c>
      <c r="C101" s="29" t="s">
        <v>222</v>
      </c>
      <c r="D101" s="24">
        <v>12</v>
      </c>
      <c r="E101" s="58">
        <v>1.82</v>
      </c>
      <c r="F101" s="49">
        <v>4</v>
      </c>
      <c r="G101" s="28">
        <f t="shared" si="5"/>
        <v>1.8928</v>
      </c>
      <c r="H101" s="28">
        <f t="shared" si="4"/>
        <v>22.7136</v>
      </c>
    </row>
    <row r="102" spans="1:8" ht="15.75">
      <c r="A102" s="23" t="s">
        <v>138</v>
      </c>
      <c r="B102" s="24">
        <v>500</v>
      </c>
      <c r="C102" s="29" t="s">
        <v>223</v>
      </c>
      <c r="D102" s="24">
        <v>12</v>
      </c>
      <c r="E102" s="58">
        <v>1.82</v>
      </c>
      <c r="F102" s="49">
        <v>4</v>
      </c>
      <c r="G102" s="28">
        <f t="shared" si="5"/>
        <v>1.8928</v>
      </c>
      <c r="H102" s="28">
        <f t="shared" si="4"/>
        <v>22.7136</v>
      </c>
    </row>
    <row r="103" spans="1:8" ht="15.75">
      <c r="A103" s="30" t="s">
        <v>169</v>
      </c>
      <c r="B103" s="29"/>
      <c r="C103" s="29"/>
      <c r="D103" s="24"/>
      <c r="E103" s="36"/>
      <c r="F103" s="37"/>
      <c r="G103" s="38"/>
      <c r="H103" s="38"/>
    </row>
    <row r="104" spans="1:8" ht="15.75">
      <c r="A104" s="273" t="s">
        <v>114</v>
      </c>
      <c r="B104" s="273"/>
      <c r="C104" s="273"/>
      <c r="D104" s="273"/>
      <c r="E104" s="273"/>
      <c r="F104" s="273"/>
      <c r="G104" s="273"/>
      <c r="H104" s="273"/>
    </row>
    <row r="105" spans="1:8" ht="31.5">
      <c r="A105" s="19" t="s">
        <v>2</v>
      </c>
      <c r="B105" s="20" t="s">
        <v>157</v>
      </c>
      <c r="C105" s="20" t="s">
        <v>0</v>
      </c>
      <c r="D105" s="19" t="s">
        <v>1</v>
      </c>
      <c r="E105" s="21" t="s">
        <v>117</v>
      </c>
      <c r="F105" s="22" t="s">
        <v>3</v>
      </c>
      <c r="G105" s="21" t="s">
        <v>186</v>
      </c>
      <c r="H105" s="21" t="s">
        <v>187</v>
      </c>
    </row>
    <row r="106" spans="1:8" ht="15.75">
      <c r="A106" s="23" t="s">
        <v>42</v>
      </c>
      <c r="B106" s="24">
        <v>1000</v>
      </c>
      <c r="C106" s="63" t="s">
        <v>77</v>
      </c>
      <c r="D106" s="24">
        <v>10</v>
      </c>
      <c r="E106" s="64">
        <v>1.34</v>
      </c>
      <c r="F106" s="27">
        <v>4</v>
      </c>
      <c r="G106" s="28">
        <f>E106+(E106*F106%)</f>
        <v>1.3936000000000002</v>
      </c>
      <c r="H106" s="28">
        <v>13.9</v>
      </c>
    </row>
    <row r="107" spans="1:8" ht="15.75">
      <c r="A107" s="23" t="s">
        <v>43</v>
      </c>
      <c r="B107" s="24">
        <v>1000</v>
      </c>
      <c r="C107" s="63" t="s">
        <v>78</v>
      </c>
      <c r="D107" s="24">
        <v>10</v>
      </c>
      <c r="E107" s="64">
        <v>1.29</v>
      </c>
      <c r="F107" s="27">
        <v>4</v>
      </c>
      <c r="G107" s="28">
        <f>E107+(E107*F107%)</f>
        <v>1.3416000000000001</v>
      </c>
      <c r="H107" s="28">
        <v>13.4</v>
      </c>
    </row>
    <row r="108" spans="1:8" ht="15.75">
      <c r="A108" s="23" t="s">
        <v>44</v>
      </c>
      <c r="B108" s="24">
        <v>1000</v>
      </c>
      <c r="C108" s="63" t="s">
        <v>104</v>
      </c>
      <c r="D108" s="24">
        <v>10</v>
      </c>
      <c r="E108" s="64">
        <v>1.6</v>
      </c>
      <c r="F108" s="27">
        <v>4</v>
      </c>
      <c r="G108" s="28">
        <f>E108+(E108*F108%)</f>
        <v>1.6640000000000001</v>
      </c>
      <c r="H108" s="28">
        <v>16.6</v>
      </c>
    </row>
    <row r="109" spans="1:8" ht="16.5" thickBot="1">
      <c r="A109" s="177" t="s">
        <v>45</v>
      </c>
      <c r="B109" s="178">
        <v>1000</v>
      </c>
      <c r="C109" s="179" t="s">
        <v>245</v>
      </c>
      <c r="D109" s="178">
        <v>10</v>
      </c>
      <c r="E109" s="180">
        <v>1.65</v>
      </c>
      <c r="F109" s="181">
        <v>4</v>
      </c>
      <c r="G109" s="28">
        <f>E109+(E109*F109%)</f>
        <v>1.716</v>
      </c>
      <c r="H109" s="182">
        <v>17.2</v>
      </c>
    </row>
    <row r="110" spans="1:8" ht="21.75" customHeight="1">
      <c r="A110" s="260" t="s">
        <v>319</v>
      </c>
      <c r="B110" s="261"/>
      <c r="C110" s="261"/>
      <c r="D110" s="261"/>
      <c r="E110" s="261"/>
      <c r="F110" s="261"/>
      <c r="G110" s="261"/>
      <c r="H110" s="262"/>
    </row>
    <row r="111" spans="1:8" ht="15.75">
      <c r="A111" s="234" t="s">
        <v>209</v>
      </c>
      <c r="B111" s="88">
        <v>1000</v>
      </c>
      <c r="C111" s="93" t="s">
        <v>318</v>
      </c>
      <c r="D111" s="88">
        <v>10</v>
      </c>
      <c r="E111" s="64">
        <v>2.37</v>
      </c>
      <c r="F111" s="233">
        <v>4</v>
      </c>
      <c r="G111" s="175">
        <v>2.46</v>
      </c>
      <c r="H111" s="235">
        <f>G111*D111</f>
        <v>24.6</v>
      </c>
    </row>
    <row r="112" spans="1:8" ht="16.5" thickBot="1">
      <c r="A112" s="225" t="s">
        <v>261</v>
      </c>
      <c r="B112" s="226">
        <v>1000</v>
      </c>
      <c r="C112" s="236" t="s">
        <v>258</v>
      </c>
      <c r="D112" s="226">
        <v>10</v>
      </c>
      <c r="E112" s="192">
        <v>3.25</v>
      </c>
      <c r="F112" s="229">
        <v>4</v>
      </c>
      <c r="G112" s="230">
        <v>3.38</v>
      </c>
      <c r="H112" s="231">
        <f>G112*D112</f>
        <v>33.8</v>
      </c>
    </row>
    <row r="113" spans="1:8" ht="15.75">
      <c r="A113" s="65" t="s">
        <v>308</v>
      </c>
      <c r="B113" s="98"/>
      <c r="C113" s="98"/>
      <c r="D113" s="97"/>
      <c r="E113" s="183"/>
      <c r="F113" s="151"/>
      <c r="G113" s="184"/>
      <c r="H113" s="184"/>
    </row>
    <row r="114" spans="1:8" ht="15.75">
      <c r="A114" s="264" t="s">
        <v>275</v>
      </c>
      <c r="B114" s="265"/>
      <c r="C114" s="265"/>
      <c r="D114" s="265"/>
      <c r="E114" s="265"/>
      <c r="F114" s="265"/>
      <c r="G114" s="265"/>
      <c r="H114" s="265"/>
    </row>
    <row r="115" spans="1:8" ht="21.75" customHeight="1">
      <c r="A115" s="283"/>
      <c r="B115" s="283"/>
      <c r="C115" s="283"/>
      <c r="D115" s="283"/>
      <c r="E115" s="283"/>
      <c r="F115" s="283"/>
      <c r="G115" s="283"/>
      <c r="H115" s="283"/>
    </row>
    <row r="116" spans="1:8" ht="31.5">
      <c r="A116" s="19" t="s">
        <v>2</v>
      </c>
      <c r="B116" s="20" t="s">
        <v>147</v>
      </c>
      <c r="C116" s="20" t="s">
        <v>0</v>
      </c>
      <c r="D116" s="19" t="s">
        <v>1</v>
      </c>
      <c r="E116" s="21" t="s">
        <v>117</v>
      </c>
      <c r="F116" s="22" t="s">
        <v>3</v>
      </c>
      <c r="G116" s="21" t="s">
        <v>186</v>
      </c>
      <c r="H116" s="21" t="s">
        <v>187</v>
      </c>
    </row>
    <row r="117" spans="1:8" ht="15.75">
      <c r="A117" s="56" t="s">
        <v>142</v>
      </c>
      <c r="B117" s="57">
        <v>5</v>
      </c>
      <c r="C117" s="52" t="s">
        <v>77</v>
      </c>
      <c r="D117" s="57">
        <v>1</v>
      </c>
      <c r="E117" s="64">
        <v>5.99</v>
      </c>
      <c r="F117" s="59">
        <v>4</v>
      </c>
      <c r="G117" s="28">
        <f>E117+(E117*F117%)</f>
        <v>6.2296000000000005</v>
      </c>
      <c r="H117" s="28">
        <f>G117*D117</f>
        <v>6.2296000000000005</v>
      </c>
    </row>
    <row r="118" spans="1:8" ht="15.75">
      <c r="A118" s="23" t="s">
        <v>143</v>
      </c>
      <c r="B118" s="24">
        <v>5</v>
      </c>
      <c r="C118" s="29" t="s">
        <v>78</v>
      </c>
      <c r="D118" s="24">
        <v>1</v>
      </c>
      <c r="E118" s="64">
        <v>5.72</v>
      </c>
      <c r="F118" s="27">
        <v>4</v>
      </c>
      <c r="G118" s="28">
        <f>E118+(E118*F118%)</f>
        <v>5.948799999999999</v>
      </c>
      <c r="H118" s="28">
        <f>G118*D118</f>
        <v>5.948799999999999</v>
      </c>
    </row>
    <row r="119" spans="1:8" ht="15.75">
      <c r="A119" s="23" t="s">
        <v>144</v>
      </c>
      <c r="B119" s="24">
        <v>5</v>
      </c>
      <c r="C119" s="29" t="s">
        <v>104</v>
      </c>
      <c r="D119" s="24">
        <v>1</v>
      </c>
      <c r="E119" s="64">
        <v>6.93</v>
      </c>
      <c r="F119" s="27">
        <v>4</v>
      </c>
      <c r="G119" s="28">
        <f>E119+(E119*F119%)</f>
        <v>7.207199999999999</v>
      </c>
      <c r="H119" s="28">
        <f>G119*D119</f>
        <v>7.207199999999999</v>
      </c>
    </row>
    <row r="120" spans="1:8" ht="15.75">
      <c r="A120" s="23" t="s">
        <v>145</v>
      </c>
      <c r="B120" s="24">
        <v>5</v>
      </c>
      <c r="C120" s="29" t="s">
        <v>320</v>
      </c>
      <c r="D120" s="24">
        <v>1</v>
      </c>
      <c r="E120" s="64">
        <v>10.71</v>
      </c>
      <c r="F120" s="27">
        <v>4</v>
      </c>
      <c r="G120" s="28">
        <f>E120+(E120*F120%)</f>
        <v>11.1384</v>
      </c>
      <c r="H120" s="28">
        <f>G120*D120</f>
        <v>11.1384</v>
      </c>
    </row>
    <row r="121" spans="1:8" ht="15.75">
      <c r="A121" s="23" t="s">
        <v>146</v>
      </c>
      <c r="B121" s="24">
        <v>5</v>
      </c>
      <c r="C121" s="74" t="s">
        <v>310</v>
      </c>
      <c r="D121" s="24">
        <v>1</v>
      </c>
      <c r="E121" s="64">
        <v>15.37</v>
      </c>
      <c r="F121" s="27">
        <v>4</v>
      </c>
      <c r="G121" s="28">
        <f>E121+(E121*F121%)</f>
        <v>15.9848</v>
      </c>
      <c r="H121" s="60">
        <f>G121*D121</f>
        <v>15.9848</v>
      </c>
    </row>
    <row r="122" spans="1:8" ht="15.75">
      <c r="A122" s="65" t="s">
        <v>203</v>
      </c>
      <c r="B122" s="29"/>
      <c r="C122" s="29"/>
      <c r="D122" s="24"/>
      <c r="E122" s="75"/>
      <c r="F122" s="37"/>
      <c r="G122" s="29"/>
      <c r="H122" s="52"/>
    </row>
    <row r="123" spans="1:8" ht="15.75">
      <c r="A123" s="244" t="s">
        <v>20</v>
      </c>
      <c r="B123" s="244"/>
      <c r="C123" s="244"/>
      <c r="D123" s="244"/>
      <c r="E123" s="244"/>
      <c r="F123" s="244"/>
      <c r="G123" s="244"/>
      <c r="H123" s="244"/>
    </row>
    <row r="124" spans="1:8" ht="15.75">
      <c r="A124" s="280" t="s">
        <v>252</v>
      </c>
      <c r="B124" s="281"/>
      <c r="C124" s="281"/>
      <c r="D124" s="281"/>
      <c r="E124" s="281"/>
      <c r="F124" s="281"/>
      <c r="G124" s="281"/>
      <c r="H124" s="281"/>
    </row>
    <row r="125" spans="1:8" ht="34.5" customHeight="1">
      <c r="A125" s="19" t="s">
        <v>2</v>
      </c>
      <c r="B125" s="20" t="s">
        <v>157</v>
      </c>
      <c r="C125" s="20" t="s">
        <v>0</v>
      </c>
      <c r="D125" s="19" t="s">
        <v>1</v>
      </c>
      <c r="E125" s="21" t="s">
        <v>117</v>
      </c>
      <c r="F125" s="22" t="s">
        <v>3</v>
      </c>
      <c r="G125" s="21" t="s">
        <v>186</v>
      </c>
      <c r="H125" s="21" t="s">
        <v>187</v>
      </c>
    </row>
    <row r="126" spans="1:8" ht="15.75">
      <c r="A126" s="23" t="s">
        <v>21</v>
      </c>
      <c r="B126" s="24">
        <v>250</v>
      </c>
      <c r="C126" s="29" t="s">
        <v>26</v>
      </c>
      <c r="D126" s="24">
        <v>12</v>
      </c>
      <c r="E126" s="64">
        <v>2.97</v>
      </c>
      <c r="F126" s="27">
        <v>4</v>
      </c>
      <c r="G126" s="28">
        <f>E126+(E126*F126%)</f>
        <v>3.0888</v>
      </c>
      <c r="H126" s="28">
        <f>G126*D126</f>
        <v>37.0656</v>
      </c>
    </row>
    <row r="127" spans="1:8" ht="15.75">
      <c r="A127" s="23" t="s">
        <v>22</v>
      </c>
      <c r="B127" s="24">
        <v>250</v>
      </c>
      <c r="C127" s="29" t="s">
        <v>27</v>
      </c>
      <c r="D127" s="24">
        <v>12</v>
      </c>
      <c r="E127" s="64">
        <v>2.97</v>
      </c>
      <c r="F127" s="27">
        <v>4</v>
      </c>
      <c r="G127" s="28">
        <f>E127+(E127*F127%)</f>
        <v>3.0888</v>
      </c>
      <c r="H127" s="28">
        <f>G127*D127</f>
        <v>37.0656</v>
      </c>
    </row>
    <row r="128" spans="1:8" ht="15.75">
      <c r="A128" s="23" t="s">
        <v>23</v>
      </c>
      <c r="B128" s="24">
        <v>250</v>
      </c>
      <c r="C128" s="29" t="s">
        <v>28</v>
      </c>
      <c r="D128" s="24">
        <v>12</v>
      </c>
      <c r="E128" s="64">
        <v>2.97</v>
      </c>
      <c r="F128" s="27">
        <v>4</v>
      </c>
      <c r="G128" s="28">
        <f>E128+(E128*F128%)</f>
        <v>3.0888</v>
      </c>
      <c r="H128" s="28">
        <f>G128*D128</f>
        <v>37.0656</v>
      </c>
    </row>
    <row r="129" spans="1:8" ht="15.75">
      <c r="A129" s="23" t="s">
        <v>24</v>
      </c>
      <c r="B129" s="24">
        <v>250</v>
      </c>
      <c r="C129" s="29" t="s">
        <v>29</v>
      </c>
      <c r="D129" s="24">
        <v>12</v>
      </c>
      <c r="E129" s="64">
        <v>2.97</v>
      </c>
      <c r="F129" s="27">
        <v>4</v>
      </c>
      <c r="G129" s="28">
        <f>E129+(E129*F129%)</f>
        <v>3.0888</v>
      </c>
      <c r="H129" s="28">
        <f>G129*D129</f>
        <v>37.0656</v>
      </c>
    </row>
    <row r="130" spans="1:8" ht="15.75">
      <c r="A130" s="23" t="s">
        <v>25</v>
      </c>
      <c r="B130" s="24">
        <v>250</v>
      </c>
      <c r="C130" s="25" t="s">
        <v>30</v>
      </c>
      <c r="D130" s="24">
        <v>12</v>
      </c>
      <c r="E130" s="64">
        <v>2.97</v>
      </c>
      <c r="F130" s="27">
        <v>4</v>
      </c>
      <c r="G130" s="28">
        <f>E130+(E130*F130%)</f>
        <v>3.0888</v>
      </c>
      <c r="H130" s="28">
        <f>G130*D130</f>
        <v>37.0656</v>
      </c>
    </row>
    <row r="131" spans="1:8" ht="15.75">
      <c r="A131" s="30" t="s">
        <v>109</v>
      </c>
      <c r="B131" s="24"/>
      <c r="C131" s="25"/>
      <c r="D131" s="24"/>
      <c r="E131" s="76"/>
      <c r="F131" s="27"/>
      <c r="G131" s="77"/>
      <c r="H131" s="77"/>
    </row>
    <row r="132" spans="1:8" ht="15.75">
      <c r="A132" s="250" t="s">
        <v>150</v>
      </c>
      <c r="B132" s="250"/>
      <c r="C132" s="250"/>
      <c r="D132" s="250"/>
      <c r="E132" s="250"/>
      <c r="F132" s="250"/>
      <c r="G132" s="250"/>
      <c r="H132" s="250"/>
    </row>
    <row r="133" spans="1:8" ht="37.5" customHeight="1">
      <c r="A133" s="19" t="s">
        <v>2</v>
      </c>
      <c r="B133" s="20" t="s">
        <v>157</v>
      </c>
      <c r="C133" s="20" t="s">
        <v>0</v>
      </c>
      <c r="D133" s="19" t="s">
        <v>1</v>
      </c>
      <c r="E133" s="21" t="s">
        <v>117</v>
      </c>
      <c r="F133" s="22" t="s">
        <v>3</v>
      </c>
      <c r="G133" s="21" t="s">
        <v>186</v>
      </c>
      <c r="H133" s="21" t="s">
        <v>187</v>
      </c>
    </row>
    <row r="134" spans="1:8" ht="15.75">
      <c r="A134" s="171" t="s">
        <v>106</v>
      </c>
      <c r="B134" s="172">
        <v>300</v>
      </c>
      <c r="C134" s="173" t="s">
        <v>152</v>
      </c>
      <c r="D134" s="172">
        <v>12</v>
      </c>
      <c r="E134" s="64">
        <v>3.23</v>
      </c>
      <c r="F134" s="174">
        <v>10</v>
      </c>
      <c r="G134" s="175">
        <f>E134+(E134*F134%)</f>
        <v>3.553</v>
      </c>
      <c r="H134" s="175">
        <f>G134*D134</f>
        <v>42.635999999999996</v>
      </c>
    </row>
    <row r="135" spans="1:8" ht="15.75">
      <c r="A135" s="171" t="s">
        <v>107</v>
      </c>
      <c r="B135" s="172">
        <v>300</v>
      </c>
      <c r="C135" s="173" t="s">
        <v>153</v>
      </c>
      <c r="D135" s="172">
        <v>12</v>
      </c>
      <c r="E135" s="64">
        <v>3.61</v>
      </c>
      <c r="F135" s="174">
        <v>10</v>
      </c>
      <c r="G135" s="175">
        <f>E135+(E135*F135%)</f>
        <v>3.971</v>
      </c>
      <c r="H135" s="175">
        <f>G135*D135</f>
        <v>47.652</v>
      </c>
    </row>
    <row r="136" spans="1:8" ht="15.75">
      <c r="A136" s="171" t="s">
        <v>108</v>
      </c>
      <c r="B136" s="172">
        <v>500</v>
      </c>
      <c r="C136" s="173" t="s">
        <v>154</v>
      </c>
      <c r="D136" s="172">
        <v>12</v>
      </c>
      <c r="E136" s="64">
        <v>4.34</v>
      </c>
      <c r="F136" s="174">
        <v>10</v>
      </c>
      <c r="G136" s="175">
        <f>E136+(E136*F136%)</f>
        <v>4.774</v>
      </c>
      <c r="H136" s="175">
        <f>G136*D136</f>
        <v>57.288</v>
      </c>
    </row>
    <row r="137" spans="1:8" ht="15.75">
      <c r="A137" s="30" t="s">
        <v>109</v>
      </c>
      <c r="B137" s="24"/>
      <c r="C137" s="25"/>
      <c r="D137" s="24"/>
      <c r="E137" s="76"/>
      <c r="F137" s="27"/>
      <c r="G137" s="77"/>
      <c r="H137" s="77"/>
    </row>
    <row r="138" spans="1:8" ht="15.75">
      <c r="A138" s="273" t="s">
        <v>149</v>
      </c>
      <c r="B138" s="273"/>
      <c r="C138" s="273"/>
      <c r="D138" s="273"/>
      <c r="E138" s="273"/>
      <c r="F138" s="273"/>
      <c r="G138" s="273"/>
      <c r="H138" s="273"/>
    </row>
    <row r="139" spans="1:8" ht="37.5" customHeight="1">
      <c r="A139" s="19" t="s">
        <v>2</v>
      </c>
      <c r="B139" s="20" t="s">
        <v>157</v>
      </c>
      <c r="C139" s="20" t="s">
        <v>0</v>
      </c>
      <c r="D139" s="19" t="s">
        <v>1</v>
      </c>
      <c r="E139" s="21" t="s">
        <v>117</v>
      </c>
      <c r="F139" s="80" t="s">
        <v>3</v>
      </c>
      <c r="G139" s="21" t="s">
        <v>186</v>
      </c>
      <c r="H139" s="21" t="s">
        <v>187</v>
      </c>
    </row>
    <row r="140" spans="1:8" ht="15.75">
      <c r="A140" s="81" t="s">
        <v>111</v>
      </c>
      <c r="B140" s="24">
        <v>150</v>
      </c>
      <c r="C140" s="25" t="s">
        <v>321</v>
      </c>
      <c r="D140" s="24">
        <v>12</v>
      </c>
      <c r="E140" s="64">
        <v>1.49</v>
      </c>
      <c r="F140" s="82">
        <v>10</v>
      </c>
      <c r="G140" s="28">
        <f>E140+(E140*F140%)</f>
        <v>1.639</v>
      </c>
      <c r="H140" s="28">
        <f>G140*D140</f>
        <v>19.668</v>
      </c>
    </row>
    <row r="141" spans="1:8" ht="15.75">
      <c r="A141" s="81" t="s">
        <v>112</v>
      </c>
      <c r="B141" s="24">
        <v>150</v>
      </c>
      <c r="C141" s="25" t="s">
        <v>115</v>
      </c>
      <c r="D141" s="24">
        <v>12</v>
      </c>
      <c r="E141" s="64">
        <v>1.8</v>
      </c>
      <c r="F141" s="82">
        <v>10</v>
      </c>
      <c r="G141" s="28">
        <f>E141+(E141*F141%)</f>
        <v>1.98</v>
      </c>
      <c r="H141" s="28">
        <f>G141*D141</f>
        <v>23.759999999999998</v>
      </c>
    </row>
    <row r="142" spans="1:8" ht="15.75">
      <c r="A142" s="81" t="s">
        <v>113</v>
      </c>
      <c r="B142" s="24">
        <v>120</v>
      </c>
      <c r="C142" s="25" t="s">
        <v>116</v>
      </c>
      <c r="D142" s="24">
        <v>12</v>
      </c>
      <c r="E142" s="64">
        <v>1.49</v>
      </c>
      <c r="F142" s="82">
        <v>10</v>
      </c>
      <c r="G142" s="28">
        <f>E142+(E142*F142%)</f>
        <v>1.639</v>
      </c>
      <c r="H142" s="28">
        <f>G142*D142</f>
        <v>19.668</v>
      </c>
    </row>
    <row r="143" spans="1:8" ht="16.5" thickBot="1">
      <c r="A143" s="81" t="s">
        <v>294</v>
      </c>
      <c r="B143" s="24">
        <v>150</v>
      </c>
      <c r="C143" s="237" t="s">
        <v>295</v>
      </c>
      <c r="D143" s="24">
        <v>12</v>
      </c>
      <c r="E143" s="62">
        <v>1.49</v>
      </c>
      <c r="F143" s="157">
        <v>10</v>
      </c>
      <c r="G143" s="28">
        <f>E143+(E143*F143%)</f>
        <v>1.639</v>
      </c>
      <c r="H143" s="28">
        <f>G143*D143</f>
        <v>19.668</v>
      </c>
    </row>
    <row r="144" spans="1:19" s="239" customFormat="1" ht="37.5" customHeight="1">
      <c r="A144" s="266" t="s">
        <v>300</v>
      </c>
      <c r="B144" s="267"/>
      <c r="C144" s="267"/>
      <c r="D144" s="267"/>
      <c r="E144" s="267"/>
      <c r="F144" s="267"/>
      <c r="G144" s="267"/>
      <c r="H144" s="268"/>
      <c r="I144" s="222"/>
      <c r="J144" s="222"/>
      <c r="K144" s="222"/>
      <c r="L144" s="238"/>
      <c r="M144" s="238"/>
      <c r="N144" s="238"/>
      <c r="O144" s="238"/>
      <c r="P144" s="238"/>
      <c r="Q144" s="238"/>
      <c r="R144" s="238"/>
      <c r="S144" s="238"/>
    </row>
    <row r="145" spans="1:8" ht="15.75">
      <c r="A145" s="159" t="s">
        <v>311</v>
      </c>
      <c r="B145" s="24">
        <v>40</v>
      </c>
      <c r="C145" s="237" t="s">
        <v>297</v>
      </c>
      <c r="D145" s="24">
        <v>12</v>
      </c>
      <c r="E145" s="62">
        <v>0.58</v>
      </c>
      <c r="F145" s="128">
        <v>10</v>
      </c>
      <c r="G145" s="28">
        <f>E145+(E145*F145%)</f>
        <v>0.6379999999999999</v>
      </c>
      <c r="H145" s="28">
        <f>G145*D145</f>
        <v>7.655999999999999</v>
      </c>
    </row>
    <row r="146" spans="1:8" ht="15.75">
      <c r="A146" s="159" t="s">
        <v>312</v>
      </c>
      <c r="B146" s="24">
        <v>40</v>
      </c>
      <c r="C146" s="237" t="s">
        <v>298</v>
      </c>
      <c r="D146" s="24">
        <v>12</v>
      </c>
      <c r="E146" s="62">
        <v>0.58</v>
      </c>
      <c r="F146" s="128">
        <v>10</v>
      </c>
      <c r="G146" s="28">
        <f>E146+(E146*F146%)</f>
        <v>0.6379999999999999</v>
      </c>
      <c r="H146" s="28">
        <f>G146*D146</f>
        <v>7.655999999999999</v>
      </c>
    </row>
    <row r="147" spans="1:8" ht="15">
      <c r="A147" s="275" t="s">
        <v>118</v>
      </c>
      <c r="B147" s="276"/>
      <c r="C147" s="276"/>
      <c r="D147" s="276"/>
      <c r="E147" s="276"/>
      <c r="F147" s="276"/>
      <c r="G147" s="276"/>
      <c r="H147" s="276"/>
    </row>
    <row r="148" spans="1:8" ht="15.75">
      <c r="A148" s="249" t="s">
        <v>264</v>
      </c>
      <c r="B148" s="249"/>
      <c r="C148" s="249"/>
      <c r="D148" s="249"/>
      <c r="E148" s="249"/>
      <c r="F148" s="249"/>
      <c r="G148" s="249"/>
      <c r="H148" s="83"/>
    </row>
    <row r="149" spans="1:8" ht="36" customHeight="1">
      <c r="A149" s="84" t="s">
        <v>2</v>
      </c>
      <c r="B149" s="85" t="s">
        <v>157</v>
      </c>
      <c r="C149" s="85" t="s">
        <v>0</v>
      </c>
      <c r="D149" s="84" t="s">
        <v>1</v>
      </c>
      <c r="E149" s="21" t="s">
        <v>117</v>
      </c>
      <c r="F149" s="86" t="s">
        <v>3</v>
      </c>
      <c r="G149" s="21" t="s">
        <v>186</v>
      </c>
      <c r="H149" s="21" t="s">
        <v>187</v>
      </c>
    </row>
    <row r="150" spans="1:8" ht="15.75">
      <c r="A150" s="87" t="s">
        <v>180</v>
      </c>
      <c r="B150" s="88">
        <v>500</v>
      </c>
      <c r="C150" s="89" t="s">
        <v>241</v>
      </c>
      <c r="D150" s="88">
        <v>12</v>
      </c>
      <c r="E150" s="73">
        <v>1.57</v>
      </c>
      <c r="F150" s="90">
        <v>10</v>
      </c>
      <c r="G150" s="28">
        <f>E150+(E150*F150%)</f>
        <v>1.727</v>
      </c>
      <c r="H150" s="28">
        <f>G150*D150</f>
        <v>20.724</v>
      </c>
    </row>
    <row r="151" spans="1:8" ht="15">
      <c r="A151" s="91" t="s">
        <v>76</v>
      </c>
      <c r="B151" s="88"/>
      <c r="C151" s="89"/>
      <c r="D151" s="92"/>
      <c r="E151" s="92"/>
      <c r="F151" s="92"/>
      <c r="G151" s="92"/>
      <c r="H151" s="43"/>
    </row>
    <row r="152" spans="1:8" ht="15.75">
      <c r="A152" s="250" t="s">
        <v>322</v>
      </c>
      <c r="B152" s="250"/>
      <c r="C152" s="250"/>
      <c r="D152" s="250"/>
      <c r="E152" s="250"/>
      <c r="F152" s="250"/>
      <c r="G152" s="250"/>
      <c r="H152" s="83"/>
    </row>
    <row r="153" spans="1:8" ht="39" customHeight="1">
      <c r="A153" s="84" t="s">
        <v>2</v>
      </c>
      <c r="B153" s="85" t="s">
        <v>157</v>
      </c>
      <c r="C153" s="85" t="s">
        <v>0</v>
      </c>
      <c r="D153" s="84" t="s">
        <v>1</v>
      </c>
      <c r="E153" s="21" t="s">
        <v>117</v>
      </c>
      <c r="F153" s="86" t="s">
        <v>3</v>
      </c>
      <c r="G153" s="21" t="s">
        <v>186</v>
      </c>
      <c r="H153" s="21" t="s">
        <v>187</v>
      </c>
    </row>
    <row r="154" spans="1:8" ht="15.75">
      <c r="A154" s="87" t="s">
        <v>204</v>
      </c>
      <c r="B154" s="88">
        <v>500</v>
      </c>
      <c r="C154" s="93" t="s">
        <v>205</v>
      </c>
      <c r="D154" s="88">
        <v>10</v>
      </c>
      <c r="E154" s="64">
        <v>1.52</v>
      </c>
      <c r="F154" s="90">
        <v>10</v>
      </c>
      <c r="G154" s="28">
        <f>E154+(E154*F154%)</f>
        <v>1.6720000000000002</v>
      </c>
      <c r="H154" s="28">
        <f>G154*D154</f>
        <v>16.720000000000002</v>
      </c>
    </row>
    <row r="155" spans="1:8" ht="15.75">
      <c r="A155" s="87" t="s">
        <v>206</v>
      </c>
      <c r="B155" s="88">
        <v>500</v>
      </c>
      <c r="C155" s="93" t="s">
        <v>207</v>
      </c>
      <c r="D155" s="88">
        <v>10</v>
      </c>
      <c r="E155" s="64">
        <v>1.67</v>
      </c>
      <c r="F155" s="90">
        <v>10</v>
      </c>
      <c r="G155" s="28">
        <f>E155+(E155*F155%)</f>
        <v>1.837</v>
      </c>
      <c r="H155" s="28">
        <f>G155*D155</f>
        <v>18.37</v>
      </c>
    </row>
    <row r="156" spans="1:8" ht="15.75">
      <c r="A156" s="87" t="s">
        <v>208</v>
      </c>
      <c r="B156" s="88">
        <v>500</v>
      </c>
      <c r="C156" s="93" t="s">
        <v>253</v>
      </c>
      <c r="D156" s="88">
        <v>10</v>
      </c>
      <c r="E156" s="64">
        <v>2.02</v>
      </c>
      <c r="F156" s="90">
        <v>10</v>
      </c>
      <c r="G156" s="28">
        <f>E156+(E156*F156%)</f>
        <v>2.222</v>
      </c>
      <c r="H156" s="28">
        <f>G156*D156</f>
        <v>22.22</v>
      </c>
    </row>
    <row r="157" spans="1:8" ht="15">
      <c r="A157" s="91" t="s">
        <v>76</v>
      </c>
      <c r="B157" s="88"/>
      <c r="C157" s="89"/>
      <c r="D157" s="92"/>
      <c r="E157" s="92"/>
      <c r="F157" s="92"/>
      <c r="G157" s="92"/>
      <c r="H157" s="43"/>
    </row>
    <row r="158" spans="1:8" ht="15.75">
      <c r="A158" s="273" t="s">
        <v>242</v>
      </c>
      <c r="B158" s="274"/>
      <c r="C158" s="274"/>
      <c r="D158" s="274"/>
      <c r="E158" s="274"/>
      <c r="F158" s="274"/>
      <c r="G158" s="274"/>
      <c r="H158" s="274"/>
    </row>
    <row r="159" spans="1:8" ht="36" customHeight="1">
      <c r="A159" s="19" t="s">
        <v>2</v>
      </c>
      <c r="B159" s="20" t="s">
        <v>157</v>
      </c>
      <c r="C159" s="20" t="s">
        <v>0</v>
      </c>
      <c r="D159" s="19" t="s">
        <v>1</v>
      </c>
      <c r="E159" s="21" t="s">
        <v>117</v>
      </c>
      <c r="F159" s="22" t="s">
        <v>3</v>
      </c>
      <c r="G159" s="21" t="s">
        <v>186</v>
      </c>
      <c r="H159" s="21" t="s">
        <v>187</v>
      </c>
    </row>
    <row r="160" spans="1:8" ht="15.75">
      <c r="A160" s="23" t="s">
        <v>31</v>
      </c>
      <c r="B160" s="24">
        <v>340</v>
      </c>
      <c r="C160" s="29" t="s">
        <v>38</v>
      </c>
      <c r="D160" s="24">
        <v>12</v>
      </c>
      <c r="E160" s="62">
        <v>1.13</v>
      </c>
      <c r="F160" s="27">
        <v>4</v>
      </c>
      <c r="G160" s="28">
        <f>E160+(E160*F160%)</f>
        <v>1.1751999999999998</v>
      </c>
      <c r="H160" s="28">
        <f aca="true" t="shared" si="6" ref="H160:H166">G160*D160</f>
        <v>14.102399999999998</v>
      </c>
    </row>
    <row r="161" spans="1:8" ht="15.75">
      <c r="A161" s="23" t="s">
        <v>32</v>
      </c>
      <c r="B161" s="24">
        <v>340</v>
      </c>
      <c r="C161" s="29" t="s">
        <v>39</v>
      </c>
      <c r="D161" s="24">
        <v>12</v>
      </c>
      <c r="E161" s="62">
        <v>1.13</v>
      </c>
      <c r="F161" s="27">
        <v>4</v>
      </c>
      <c r="G161" s="28">
        <f aca="true" t="shared" si="7" ref="G161:G166">E161+(E161*F161%)</f>
        <v>1.1751999999999998</v>
      </c>
      <c r="H161" s="28">
        <f t="shared" si="6"/>
        <v>14.102399999999998</v>
      </c>
    </row>
    <row r="162" spans="1:8" ht="15.75">
      <c r="A162" s="23" t="s">
        <v>34</v>
      </c>
      <c r="B162" s="24">
        <v>340</v>
      </c>
      <c r="C162" s="29" t="s">
        <v>162</v>
      </c>
      <c r="D162" s="24">
        <v>12</v>
      </c>
      <c r="E162" s="62">
        <v>1.18</v>
      </c>
      <c r="F162" s="27">
        <v>10</v>
      </c>
      <c r="G162" s="28">
        <f t="shared" si="7"/>
        <v>1.298</v>
      </c>
      <c r="H162" s="28">
        <f t="shared" si="6"/>
        <v>15.576</v>
      </c>
    </row>
    <row r="163" spans="1:8" ht="15.75">
      <c r="A163" s="23" t="s">
        <v>33</v>
      </c>
      <c r="B163" s="24">
        <v>340</v>
      </c>
      <c r="C163" s="29" t="s">
        <v>40</v>
      </c>
      <c r="D163" s="24">
        <v>12</v>
      </c>
      <c r="E163" s="62">
        <v>1.18</v>
      </c>
      <c r="F163" s="27">
        <v>10</v>
      </c>
      <c r="G163" s="28">
        <f t="shared" si="7"/>
        <v>1.298</v>
      </c>
      <c r="H163" s="28">
        <f t="shared" si="6"/>
        <v>15.576</v>
      </c>
    </row>
    <row r="164" spans="1:8" ht="15.75">
      <c r="A164" s="23" t="s">
        <v>35</v>
      </c>
      <c r="B164" s="24">
        <v>690</v>
      </c>
      <c r="C164" s="29" t="s">
        <v>39</v>
      </c>
      <c r="D164" s="24">
        <v>12</v>
      </c>
      <c r="E164" s="62">
        <v>1.31</v>
      </c>
      <c r="F164" s="27">
        <v>4</v>
      </c>
      <c r="G164" s="28">
        <f t="shared" si="7"/>
        <v>1.3624</v>
      </c>
      <c r="H164" s="28">
        <f t="shared" si="6"/>
        <v>16.3488</v>
      </c>
    </row>
    <row r="165" spans="1:8" ht="15.75">
      <c r="A165" s="23" t="s">
        <v>36</v>
      </c>
      <c r="B165" s="24">
        <v>550</v>
      </c>
      <c r="C165" s="29" t="s">
        <v>98</v>
      </c>
      <c r="D165" s="24">
        <v>6</v>
      </c>
      <c r="E165" s="62">
        <v>1.49</v>
      </c>
      <c r="F165" s="27">
        <v>4</v>
      </c>
      <c r="G165" s="28">
        <f t="shared" si="7"/>
        <v>1.5496</v>
      </c>
      <c r="H165" s="28">
        <f t="shared" si="6"/>
        <v>9.297600000000001</v>
      </c>
    </row>
    <row r="166" spans="1:8" ht="15.75">
      <c r="A166" s="23" t="s">
        <v>158</v>
      </c>
      <c r="B166" s="94">
        <v>690</v>
      </c>
      <c r="C166" s="67" t="s">
        <v>229</v>
      </c>
      <c r="D166" s="95">
        <v>12</v>
      </c>
      <c r="E166" s="62">
        <v>1.22</v>
      </c>
      <c r="F166" s="27">
        <v>4</v>
      </c>
      <c r="G166" s="28">
        <f t="shared" si="7"/>
        <v>1.2688</v>
      </c>
      <c r="H166" s="28">
        <f t="shared" si="6"/>
        <v>15.2256</v>
      </c>
    </row>
    <row r="167" spans="1:8" ht="15">
      <c r="A167" s="275" t="s">
        <v>79</v>
      </c>
      <c r="B167" s="276"/>
      <c r="C167" s="276"/>
      <c r="D167" s="276"/>
      <c r="E167" s="276"/>
      <c r="F167" s="276"/>
      <c r="G167" s="276"/>
      <c r="H167" s="276"/>
    </row>
    <row r="168" spans="1:8" ht="15.75">
      <c r="A168" s="250" t="s">
        <v>151</v>
      </c>
      <c r="B168" s="271"/>
      <c r="C168" s="271"/>
      <c r="D168" s="271"/>
      <c r="E168" s="271"/>
      <c r="F168" s="271"/>
      <c r="G168" s="271"/>
      <c r="H168" s="271"/>
    </row>
    <row r="169" spans="1:8" ht="37.5" customHeight="1">
      <c r="A169" s="19" t="s">
        <v>2</v>
      </c>
      <c r="B169" s="20" t="s">
        <v>157</v>
      </c>
      <c r="C169" s="20" t="s">
        <v>0</v>
      </c>
      <c r="D169" s="19" t="s">
        <v>1</v>
      </c>
      <c r="E169" s="21" t="s">
        <v>117</v>
      </c>
      <c r="F169" s="22" t="s">
        <v>3</v>
      </c>
      <c r="G169" s="21" t="s">
        <v>186</v>
      </c>
      <c r="H169" s="21" t="s">
        <v>187</v>
      </c>
    </row>
    <row r="170" spans="1:8" ht="15.75">
      <c r="A170" s="96" t="s">
        <v>37</v>
      </c>
      <c r="B170" s="97">
        <v>180</v>
      </c>
      <c r="C170" s="98" t="s">
        <v>41</v>
      </c>
      <c r="D170" s="97">
        <v>6</v>
      </c>
      <c r="E170" s="62">
        <v>2.75</v>
      </c>
      <c r="F170" s="99">
        <v>10</v>
      </c>
      <c r="G170" s="28">
        <f>E170+(E170*F170%)</f>
        <v>3.025</v>
      </c>
      <c r="H170" s="28">
        <v>18.18</v>
      </c>
    </row>
    <row r="171" spans="1:8" ht="16.5" thickBot="1">
      <c r="A171" s="223" t="s">
        <v>129</v>
      </c>
      <c r="B171" s="68">
        <v>400</v>
      </c>
      <c r="C171" s="67" t="s">
        <v>155</v>
      </c>
      <c r="D171" s="68">
        <v>6</v>
      </c>
      <c r="E171" s="168">
        <v>5.99</v>
      </c>
      <c r="F171" s="224">
        <v>10</v>
      </c>
      <c r="G171" s="28">
        <f>E171+(E171*F171%)</f>
        <v>6.589</v>
      </c>
      <c r="H171" s="182">
        <v>39.53</v>
      </c>
    </row>
    <row r="172" spans="1:19" s="221" customFormat="1" ht="47.25" customHeight="1">
      <c r="A172" s="266" t="s">
        <v>281</v>
      </c>
      <c r="B172" s="267"/>
      <c r="C172" s="267"/>
      <c r="D172" s="267"/>
      <c r="E172" s="267"/>
      <c r="F172" s="267"/>
      <c r="G172" s="267"/>
      <c r="H172" s="268"/>
      <c r="I172" s="222"/>
      <c r="J172" s="222"/>
      <c r="K172" s="222"/>
      <c r="L172" s="220"/>
      <c r="M172" s="220"/>
      <c r="N172" s="220"/>
      <c r="O172" s="220"/>
      <c r="P172" s="220"/>
      <c r="Q172" s="220"/>
      <c r="R172" s="220"/>
      <c r="S172" s="220"/>
    </row>
    <row r="173" spans="1:8" ht="16.5" thickBot="1">
      <c r="A173" s="225" t="s">
        <v>262</v>
      </c>
      <c r="B173" s="226">
        <v>180</v>
      </c>
      <c r="C173" s="227" t="s">
        <v>263</v>
      </c>
      <c r="D173" s="226">
        <v>6</v>
      </c>
      <c r="E173" s="228">
        <v>2.2</v>
      </c>
      <c r="F173" s="229">
        <v>10</v>
      </c>
      <c r="G173" s="230">
        <f>E173+(E173*F173%)</f>
        <v>2.4200000000000004</v>
      </c>
      <c r="H173" s="231">
        <v>14.52</v>
      </c>
    </row>
    <row r="174" spans="1:8" ht="15.75">
      <c r="A174" s="100" t="s">
        <v>76</v>
      </c>
      <c r="B174" s="4"/>
      <c r="C174" s="4"/>
      <c r="D174" s="5"/>
      <c r="E174" s="6"/>
      <c r="F174" s="7"/>
      <c r="G174" s="8"/>
      <c r="H174" s="8"/>
    </row>
    <row r="175" spans="1:8" ht="15.75">
      <c r="A175" s="272" t="s">
        <v>46</v>
      </c>
      <c r="B175" s="272"/>
      <c r="C175" s="272"/>
      <c r="D175" s="272"/>
      <c r="E175" s="272"/>
      <c r="F175" s="272"/>
      <c r="G175" s="272"/>
      <c r="H175" s="272"/>
    </row>
    <row r="176" spans="1:8" ht="15.75">
      <c r="A176" s="102" t="s">
        <v>243</v>
      </c>
      <c r="B176" s="102"/>
      <c r="C176" s="102"/>
      <c r="D176" s="102"/>
      <c r="E176" s="102"/>
      <c r="F176" s="102"/>
      <c r="G176" s="102"/>
      <c r="H176" s="101"/>
    </row>
    <row r="177" spans="1:8" ht="15.75">
      <c r="A177" s="244" t="s">
        <v>280</v>
      </c>
      <c r="B177" s="244"/>
      <c r="C177" s="244"/>
      <c r="D177" s="244"/>
      <c r="E177" s="244"/>
      <c r="F177" s="244"/>
      <c r="G177" s="244"/>
      <c r="H177" s="103"/>
    </row>
    <row r="178" spans="1:8" ht="19.5" customHeight="1">
      <c r="A178" s="241" t="s">
        <v>266</v>
      </c>
      <c r="B178" s="241"/>
      <c r="C178" s="241"/>
      <c r="D178" s="241"/>
      <c r="E178" s="241"/>
      <c r="F178" s="241"/>
      <c r="G178" s="241"/>
      <c r="H178" s="241"/>
    </row>
    <row r="179" spans="1:8" ht="31.5">
      <c r="A179" s="19" t="s">
        <v>2</v>
      </c>
      <c r="B179" s="20" t="s">
        <v>147</v>
      </c>
      <c r="C179" s="20" t="s">
        <v>0</v>
      </c>
      <c r="D179" s="19" t="s">
        <v>1</v>
      </c>
      <c r="E179" s="21" t="s">
        <v>117</v>
      </c>
      <c r="F179" s="19" t="s">
        <v>3</v>
      </c>
      <c r="G179" s="21" t="s">
        <v>231</v>
      </c>
      <c r="H179" s="19"/>
    </row>
    <row r="180" spans="1:8" ht="15.75">
      <c r="A180" s="23" t="s">
        <v>47</v>
      </c>
      <c r="B180" s="24">
        <v>5</v>
      </c>
      <c r="C180" s="25" t="s">
        <v>4</v>
      </c>
      <c r="D180" s="24">
        <v>1</v>
      </c>
      <c r="E180" s="104">
        <v>6.83</v>
      </c>
      <c r="F180" s="105">
        <v>4</v>
      </c>
      <c r="G180" s="28">
        <v>7.1</v>
      </c>
      <c r="H180" s="106"/>
    </row>
    <row r="181" spans="1:8" ht="15.75">
      <c r="A181" s="23" t="s">
        <v>52</v>
      </c>
      <c r="B181" s="24">
        <v>5</v>
      </c>
      <c r="C181" s="25" t="s">
        <v>7</v>
      </c>
      <c r="D181" s="24">
        <v>1</v>
      </c>
      <c r="E181" s="104">
        <v>6.83</v>
      </c>
      <c r="F181" s="105">
        <v>4</v>
      </c>
      <c r="G181" s="28">
        <v>7.1</v>
      </c>
      <c r="H181" s="106"/>
    </row>
    <row r="182" spans="1:8" ht="15.75">
      <c r="A182" s="23" t="s">
        <v>51</v>
      </c>
      <c r="B182" s="24">
        <v>5</v>
      </c>
      <c r="C182" s="25" t="s">
        <v>6</v>
      </c>
      <c r="D182" s="24">
        <v>1</v>
      </c>
      <c r="E182" s="104">
        <v>6.83</v>
      </c>
      <c r="F182" s="105">
        <v>4</v>
      </c>
      <c r="G182" s="28">
        <v>7.1</v>
      </c>
      <c r="H182" s="106"/>
    </row>
    <row r="183" spans="1:8" ht="15.75">
      <c r="A183" s="23" t="s">
        <v>50</v>
      </c>
      <c r="B183" s="24">
        <v>5</v>
      </c>
      <c r="C183" s="25" t="s">
        <v>5</v>
      </c>
      <c r="D183" s="24">
        <v>1</v>
      </c>
      <c r="E183" s="104">
        <v>6.83</v>
      </c>
      <c r="F183" s="105">
        <v>4</v>
      </c>
      <c r="G183" s="28">
        <v>7.1</v>
      </c>
      <c r="H183" s="106"/>
    </row>
    <row r="184" spans="1:8" ht="15.75">
      <c r="A184" s="23" t="s">
        <v>48</v>
      </c>
      <c r="B184" s="24">
        <v>5</v>
      </c>
      <c r="C184" s="25" t="s">
        <v>59</v>
      </c>
      <c r="D184" s="24">
        <v>1</v>
      </c>
      <c r="E184" s="104">
        <v>6.83</v>
      </c>
      <c r="F184" s="105">
        <v>4</v>
      </c>
      <c r="G184" s="28">
        <v>7.1</v>
      </c>
      <c r="H184" s="106"/>
    </row>
    <row r="185" spans="1:8" ht="15.75">
      <c r="A185" s="23" t="s">
        <v>96</v>
      </c>
      <c r="B185" s="24">
        <v>5</v>
      </c>
      <c r="C185" s="25" t="s">
        <v>61</v>
      </c>
      <c r="D185" s="24">
        <v>1</v>
      </c>
      <c r="E185" s="104">
        <v>6.83</v>
      </c>
      <c r="F185" s="105">
        <v>4</v>
      </c>
      <c r="G185" s="28">
        <v>7.1</v>
      </c>
      <c r="H185" s="106"/>
    </row>
    <row r="186" spans="1:8" ht="15.75">
      <c r="A186" s="23" t="s">
        <v>49</v>
      </c>
      <c r="B186" s="24">
        <v>5</v>
      </c>
      <c r="C186" s="25" t="s">
        <v>60</v>
      </c>
      <c r="D186" s="24">
        <v>1</v>
      </c>
      <c r="E186" s="104">
        <v>6.83</v>
      </c>
      <c r="F186" s="105">
        <v>4</v>
      </c>
      <c r="G186" s="28">
        <v>7.1</v>
      </c>
      <c r="H186" s="106"/>
    </row>
    <row r="187" spans="1:8" ht="15.75">
      <c r="A187" s="23" t="s">
        <v>97</v>
      </c>
      <c r="B187" s="24">
        <v>5</v>
      </c>
      <c r="C187" s="25" t="s">
        <v>63</v>
      </c>
      <c r="D187" s="24">
        <v>1</v>
      </c>
      <c r="E187" s="104">
        <v>6.83</v>
      </c>
      <c r="F187" s="105">
        <v>4</v>
      </c>
      <c r="G187" s="28">
        <v>7.1</v>
      </c>
      <c r="H187" s="106"/>
    </row>
    <row r="188" spans="1:8" ht="15.75">
      <c r="A188" s="23" t="s">
        <v>56</v>
      </c>
      <c r="B188" s="24">
        <v>5</v>
      </c>
      <c r="C188" s="25" t="s">
        <v>64</v>
      </c>
      <c r="D188" s="24">
        <v>1</v>
      </c>
      <c r="E188" s="104">
        <v>6.83</v>
      </c>
      <c r="F188" s="105">
        <v>4</v>
      </c>
      <c r="G188" s="28">
        <v>7.1</v>
      </c>
      <c r="H188" s="106"/>
    </row>
    <row r="189" spans="1:8" ht="15.75">
      <c r="A189" s="23" t="s">
        <v>55</v>
      </c>
      <c r="B189" s="24">
        <v>5</v>
      </c>
      <c r="C189" s="25" t="s">
        <v>62</v>
      </c>
      <c r="D189" s="24">
        <v>1</v>
      </c>
      <c r="E189" s="104">
        <v>6.83</v>
      </c>
      <c r="F189" s="105">
        <v>4</v>
      </c>
      <c r="G189" s="28">
        <v>7.1</v>
      </c>
      <c r="H189" s="106"/>
    </row>
    <row r="190" spans="1:8" ht="15.75">
      <c r="A190" s="23" t="s">
        <v>53</v>
      </c>
      <c r="B190" s="24">
        <v>5</v>
      </c>
      <c r="C190" s="25" t="s">
        <v>13</v>
      </c>
      <c r="D190" s="24">
        <v>1</v>
      </c>
      <c r="E190" s="104">
        <v>6.83</v>
      </c>
      <c r="F190" s="105">
        <v>4</v>
      </c>
      <c r="G190" s="28">
        <v>7.1</v>
      </c>
      <c r="H190" s="106"/>
    </row>
    <row r="191" spans="1:8" ht="15.75">
      <c r="A191" s="23" t="s">
        <v>54</v>
      </c>
      <c r="B191" s="24">
        <v>5</v>
      </c>
      <c r="C191" s="25" t="s">
        <v>14</v>
      </c>
      <c r="D191" s="24">
        <v>1</v>
      </c>
      <c r="E191" s="104">
        <v>6.83</v>
      </c>
      <c r="F191" s="105">
        <v>4</v>
      </c>
      <c r="G191" s="28">
        <v>7.1</v>
      </c>
      <c r="H191" s="106"/>
    </row>
    <row r="192" spans="1:8" ht="15.75">
      <c r="A192" s="23" t="s">
        <v>163</v>
      </c>
      <c r="B192" s="24">
        <v>5</v>
      </c>
      <c r="C192" s="25" t="s">
        <v>15</v>
      </c>
      <c r="D192" s="24">
        <v>1</v>
      </c>
      <c r="E192" s="104">
        <v>6.83</v>
      </c>
      <c r="F192" s="105">
        <v>4</v>
      </c>
      <c r="G192" s="28">
        <v>7.1</v>
      </c>
      <c r="H192" s="106"/>
    </row>
    <row r="193" spans="1:8" ht="15.75">
      <c r="A193" s="23" t="s">
        <v>57</v>
      </c>
      <c r="B193" s="24">
        <v>5</v>
      </c>
      <c r="C193" s="25" t="s">
        <v>65</v>
      </c>
      <c r="D193" s="24">
        <v>1</v>
      </c>
      <c r="E193" s="104">
        <v>6.83</v>
      </c>
      <c r="F193" s="105">
        <v>4</v>
      </c>
      <c r="G193" s="28">
        <v>7.1</v>
      </c>
      <c r="H193" s="106"/>
    </row>
    <row r="194" spans="1:8" ht="15.75">
      <c r="A194" s="23" t="s">
        <v>164</v>
      </c>
      <c r="B194" s="24">
        <v>5</v>
      </c>
      <c r="C194" s="25" t="s">
        <v>185</v>
      </c>
      <c r="D194" s="24">
        <v>1</v>
      </c>
      <c r="E194" s="104">
        <v>6.83</v>
      </c>
      <c r="F194" s="105">
        <v>4</v>
      </c>
      <c r="G194" s="28">
        <v>7.1</v>
      </c>
      <c r="H194" s="106"/>
    </row>
    <row r="195" spans="1:8" ht="15.75">
      <c r="A195" s="23" t="s">
        <v>58</v>
      </c>
      <c r="B195" s="24">
        <v>5</v>
      </c>
      <c r="C195" s="25" t="s">
        <v>66</v>
      </c>
      <c r="D195" s="24">
        <v>1</v>
      </c>
      <c r="E195" s="104">
        <v>13.01</v>
      </c>
      <c r="F195" s="105">
        <v>4</v>
      </c>
      <c r="G195" s="28">
        <v>13.53</v>
      </c>
      <c r="H195" s="106"/>
    </row>
    <row r="196" spans="1:8" ht="15.75">
      <c r="A196" s="30" t="s">
        <v>71</v>
      </c>
      <c r="B196" s="29"/>
      <c r="C196" s="29"/>
      <c r="D196" s="24"/>
      <c r="E196" s="36"/>
      <c r="F196" s="24"/>
      <c r="G196" s="38"/>
      <c r="H196" s="106"/>
    </row>
    <row r="197" spans="1:8" ht="15.75">
      <c r="A197" s="244" t="s">
        <v>279</v>
      </c>
      <c r="B197" s="244"/>
      <c r="C197" s="244"/>
      <c r="D197" s="244"/>
      <c r="E197" s="244"/>
      <c r="F197" s="244"/>
      <c r="G197" s="244"/>
      <c r="H197" s="1"/>
    </row>
    <row r="198" spans="1:8" ht="18.75" customHeight="1">
      <c r="A198" s="241" t="s">
        <v>266</v>
      </c>
      <c r="B198" s="241"/>
      <c r="C198" s="241"/>
      <c r="D198" s="241"/>
      <c r="E198" s="241"/>
      <c r="F198" s="241"/>
      <c r="G198" s="241"/>
      <c r="H198" s="241"/>
    </row>
    <row r="199" spans="1:8" ht="31.5">
      <c r="A199" s="19" t="s">
        <v>2</v>
      </c>
      <c r="B199" s="20" t="s">
        <v>147</v>
      </c>
      <c r="C199" s="20" t="s">
        <v>0</v>
      </c>
      <c r="D199" s="19" t="s">
        <v>1</v>
      </c>
      <c r="E199" s="21" t="s">
        <v>117</v>
      </c>
      <c r="F199" s="19" t="s">
        <v>3</v>
      </c>
      <c r="G199" s="21" t="s">
        <v>231</v>
      </c>
      <c r="H199" s="19"/>
    </row>
    <row r="200" spans="1:8" ht="15.75">
      <c r="A200" s="23" t="s">
        <v>81</v>
      </c>
      <c r="B200" s="24">
        <v>5</v>
      </c>
      <c r="C200" s="25" t="s">
        <v>82</v>
      </c>
      <c r="D200" s="24">
        <v>1</v>
      </c>
      <c r="E200" s="104">
        <v>6.83</v>
      </c>
      <c r="F200" s="105">
        <v>4</v>
      </c>
      <c r="G200" s="28">
        <v>7.1</v>
      </c>
      <c r="H200" s="106"/>
    </row>
    <row r="201" spans="1:8" ht="15.75">
      <c r="A201" s="23" t="s">
        <v>83</v>
      </c>
      <c r="B201" s="24">
        <v>5</v>
      </c>
      <c r="C201" s="25" t="s">
        <v>84</v>
      </c>
      <c r="D201" s="24">
        <v>1</v>
      </c>
      <c r="E201" s="104">
        <v>6.83</v>
      </c>
      <c r="F201" s="105">
        <v>4</v>
      </c>
      <c r="G201" s="28">
        <v>7.1</v>
      </c>
      <c r="H201" s="106"/>
    </row>
    <row r="202" spans="1:8" ht="15.75">
      <c r="A202" s="23" t="s">
        <v>86</v>
      </c>
      <c r="B202" s="24">
        <v>5</v>
      </c>
      <c r="C202" s="25" t="s">
        <v>85</v>
      </c>
      <c r="D202" s="24">
        <v>1</v>
      </c>
      <c r="E202" s="104">
        <v>6.83</v>
      </c>
      <c r="F202" s="105">
        <v>4</v>
      </c>
      <c r="G202" s="28">
        <v>7.1</v>
      </c>
      <c r="H202" s="106"/>
    </row>
    <row r="203" spans="1:8" ht="15.75">
      <c r="A203" s="100" t="s">
        <v>71</v>
      </c>
      <c r="B203" s="4"/>
      <c r="C203" s="4"/>
      <c r="D203" s="5"/>
      <c r="E203" s="6"/>
      <c r="F203" s="5"/>
      <c r="G203" s="8"/>
      <c r="H203" s="43"/>
    </row>
    <row r="204" spans="1:8" ht="15.75">
      <c r="A204" s="243" t="s">
        <v>278</v>
      </c>
      <c r="B204" s="243"/>
      <c r="C204" s="243"/>
      <c r="D204" s="243"/>
      <c r="E204" s="243"/>
      <c r="F204" s="243"/>
      <c r="G204" s="243"/>
      <c r="H204" s="243"/>
    </row>
    <row r="205" spans="1:8" ht="19.5" customHeight="1">
      <c r="A205" s="241" t="s">
        <v>266</v>
      </c>
      <c r="B205" s="241"/>
      <c r="C205" s="241"/>
      <c r="D205" s="241"/>
      <c r="E205" s="241"/>
      <c r="F205" s="241"/>
      <c r="G205" s="241"/>
      <c r="H205" s="241"/>
    </row>
    <row r="206" spans="1:8" ht="31.5">
      <c r="A206" s="19" t="s">
        <v>2</v>
      </c>
      <c r="B206" s="20" t="s">
        <v>147</v>
      </c>
      <c r="C206" s="20" t="s">
        <v>0</v>
      </c>
      <c r="D206" s="19" t="s">
        <v>1</v>
      </c>
      <c r="E206" s="21" t="s">
        <v>117</v>
      </c>
      <c r="F206" s="19" t="s">
        <v>3</v>
      </c>
      <c r="G206" s="21" t="s">
        <v>231</v>
      </c>
      <c r="H206" s="19"/>
    </row>
    <row r="207" spans="1:8" ht="15.75">
      <c r="A207" s="23" t="s">
        <v>110</v>
      </c>
      <c r="B207" s="24">
        <v>5</v>
      </c>
      <c r="C207" s="25" t="s">
        <v>99</v>
      </c>
      <c r="D207" s="24">
        <v>1</v>
      </c>
      <c r="E207" s="104">
        <v>6.83</v>
      </c>
      <c r="F207" s="105">
        <v>4</v>
      </c>
      <c r="G207" s="28">
        <v>7.1</v>
      </c>
      <c r="H207" s="106"/>
    </row>
    <row r="208" spans="1:8" ht="15.75">
      <c r="A208" s="23" t="s">
        <v>105</v>
      </c>
      <c r="B208" s="24">
        <v>5</v>
      </c>
      <c r="C208" s="25" t="s">
        <v>101</v>
      </c>
      <c r="D208" s="24">
        <v>1</v>
      </c>
      <c r="E208" s="104">
        <v>6.83</v>
      </c>
      <c r="F208" s="105">
        <v>4</v>
      </c>
      <c r="G208" s="28">
        <v>7.1</v>
      </c>
      <c r="H208" s="106"/>
    </row>
    <row r="209" spans="1:8" ht="15.75">
      <c r="A209" s="100" t="s">
        <v>71</v>
      </c>
      <c r="B209" s="4"/>
      <c r="C209" s="4"/>
      <c r="D209" s="5"/>
      <c r="E209" s="6"/>
      <c r="F209" s="5"/>
      <c r="G209" s="8"/>
      <c r="H209" s="43"/>
    </row>
    <row r="210" spans="1:8" ht="15.75">
      <c r="A210" s="248" t="s">
        <v>277</v>
      </c>
      <c r="B210" s="245"/>
      <c r="C210" s="245"/>
      <c r="D210" s="245"/>
      <c r="E210" s="245"/>
      <c r="F210" s="245"/>
      <c r="G210" s="245"/>
      <c r="H210" s="245"/>
    </row>
    <row r="211" spans="1:8" ht="18" customHeight="1">
      <c r="A211" s="241" t="s">
        <v>266</v>
      </c>
      <c r="B211" s="241"/>
      <c r="C211" s="241"/>
      <c r="D211" s="241"/>
      <c r="E211" s="241"/>
      <c r="F211" s="241"/>
      <c r="G211" s="241"/>
      <c r="H211" s="241"/>
    </row>
    <row r="212" spans="1:8" ht="31.5">
      <c r="A212" s="19" t="s">
        <v>2</v>
      </c>
      <c r="B212" s="20" t="s">
        <v>147</v>
      </c>
      <c r="C212" s="20" t="s">
        <v>0</v>
      </c>
      <c r="D212" s="19" t="s">
        <v>1</v>
      </c>
      <c r="E212" s="21" t="s">
        <v>117</v>
      </c>
      <c r="F212" s="19" t="s">
        <v>3</v>
      </c>
      <c r="G212" s="21" t="s">
        <v>231</v>
      </c>
      <c r="H212" s="19"/>
    </row>
    <row r="213" spans="1:8" ht="15.75">
      <c r="A213" s="78" t="s">
        <v>122</v>
      </c>
      <c r="B213" s="107">
        <v>5</v>
      </c>
      <c r="C213" s="108" t="s">
        <v>156</v>
      </c>
      <c r="D213" s="107">
        <v>1</v>
      </c>
      <c r="E213" s="104">
        <v>15.5</v>
      </c>
      <c r="F213" s="107">
        <v>4</v>
      </c>
      <c r="G213" s="28">
        <v>16.12</v>
      </c>
      <c r="H213" s="110"/>
    </row>
    <row r="214" spans="1:8" ht="15">
      <c r="A214" s="100" t="s">
        <v>71</v>
      </c>
      <c r="B214" s="4"/>
      <c r="C214" s="4"/>
      <c r="D214" s="111"/>
      <c r="E214" s="112"/>
      <c r="F214" s="111"/>
      <c r="G214" s="113"/>
      <c r="H214" s="114"/>
    </row>
    <row r="215" spans="1:8" ht="15.75">
      <c r="A215" s="258" t="s">
        <v>276</v>
      </c>
      <c r="B215" s="269"/>
      <c r="C215" s="269"/>
      <c r="D215" s="269"/>
      <c r="E215" s="269"/>
      <c r="F215" s="269"/>
      <c r="G215" s="269"/>
      <c r="H215" s="269"/>
    </row>
    <row r="216" spans="1:8" ht="19.5" customHeight="1">
      <c r="A216" s="241" t="s">
        <v>266</v>
      </c>
      <c r="B216" s="241"/>
      <c r="C216" s="241"/>
      <c r="D216" s="241"/>
      <c r="E216" s="241"/>
      <c r="F216" s="241"/>
      <c r="G216" s="241"/>
      <c r="H216" s="241"/>
    </row>
    <row r="217" spans="1:8" ht="31.5">
      <c r="A217" s="19" t="s">
        <v>2</v>
      </c>
      <c r="B217" s="20" t="s">
        <v>147</v>
      </c>
      <c r="C217" s="20" t="s">
        <v>0</v>
      </c>
      <c r="D217" s="19" t="s">
        <v>1</v>
      </c>
      <c r="E217" s="21" t="s">
        <v>117</v>
      </c>
      <c r="F217" s="22" t="s">
        <v>3</v>
      </c>
      <c r="G217" s="21" t="s">
        <v>231</v>
      </c>
      <c r="H217" s="21"/>
    </row>
    <row r="218" spans="1:8" ht="15.75">
      <c r="A218" s="96" t="s">
        <v>170</v>
      </c>
      <c r="B218" s="97">
        <v>3</v>
      </c>
      <c r="C218" s="98" t="s">
        <v>217</v>
      </c>
      <c r="D218" s="97">
        <v>1</v>
      </c>
      <c r="E218" s="104">
        <v>9.25</v>
      </c>
      <c r="F218" s="99">
        <v>4</v>
      </c>
      <c r="G218" s="115">
        <v>9.62</v>
      </c>
      <c r="H218" s="28"/>
    </row>
    <row r="219" spans="1:8" ht="15.75">
      <c r="A219" s="23" t="s">
        <v>174</v>
      </c>
      <c r="B219" s="24">
        <v>3</v>
      </c>
      <c r="C219" s="29" t="s">
        <v>232</v>
      </c>
      <c r="D219" s="24">
        <v>1</v>
      </c>
      <c r="E219" s="104">
        <v>9.25</v>
      </c>
      <c r="F219" s="27">
        <v>4</v>
      </c>
      <c r="G219" s="115">
        <v>9.62</v>
      </c>
      <c r="H219" s="28"/>
    </row>
    <row r="220" spans="1:8" ht="15.75">
      <c r="A220" s="116" t="s">
        <v>171</v>
      </c>
      <c r="B220" s="88">
        <v>3</v>
      </c>
      <c r="C220" s="93" t="s">
        <v>222</v>
      </c>
      <c r="D220" s="24">
        <v>1</v>
      </c>
      <c r="E220" s="104">
        <v>9.25</v>
      </c>
      <c r="F220" s="27">
        <v>4</v>
      </c>
      <c r="G220" s="115">
        <v>9.62</v>
      </c>
      <c r="H220" s="114"/>
    </row>
    <row r="221" spans="1:8" ht="15.75">
      <c r="A221" s="116" t="s">
        <v>175</v>
      </c>
      <c r="B221" s="88">
        <v>3</v>
      </c>
      <c r="C221" s="93" t="s">
        <v>233</v>
      </c>
      <c r="D221" s="24">
        <v>1</v>
      </c>
      <c r="E221" s="104">
        <v>9.25</v>
      </c>
      <c r="F221" s="27">
        <v>4</v>
      </c>
      <c r="G221" s="115">
        <v>9.62</v>
      </c>
      <c r="H221" s="114"/>
    </row>
    <row r="222" spans="1:8" ht="15">
      <c r="A222" s="100" t="s">
        <v>71</v>
      </c>
      <c r="B222" s="4"/>
      <c r="C222" s="4"/>
      <c r="D222" s="111"/>
      <c r="E222" s="112"/>
      <c r="F222" s="111"/>
      <c r="G222" s="113"/>
      <c r="H222" s="114"/>
    </row>
    <row r="223" spans="1:8" ht="15.75">
      <c r="A223" s="243" t="s">
        <v>244</v>
      </c>
      <c r="B223" s="243"/>
      <c r="C223" s="243"/>
      <c r="D223" s="243"/>
      <c r="E223" s="243"/>
      <c r="F223" s="243"/>
      <c r="G223" s="243"/>
      <c r="H223" s="2"/>
    </row>
    <row r="224" spans="1:8" ht="31.5">
      <c r="A224" s="19" t="s">
        <v>2</v>
      </c>
      <c r="B224" s="20" t="s">
        <v>147</v>
      </c>
      <c r="C224" s="20" t="s">
        <v>0</v>
      </c>
      <c r="D224" s="19" t="s">
        <v>1</v>
      </c>
      <c r="E224" s="21" t="s">
        <v>117</v>
      </c>
      <c r="F224" s="19" t="s">
        <v>3</v>
      </c>
      <c r="G224" s="21" t="s">
        <v>234</v>
      </c>
      <c r="H224" s="19"/>
    </row>
    <row r="225" spans="1:8" ht="15.75">
      <c r="A225" s="23" t="s">
        <v>67</v>
      </c>
      <c r="B225" s="24">
        <v>2.5</v>
      </c>
      <c r="C225" s="25" t="s">
        <v>68</v>
      </c>
      <c r="D225" s="24">
        <v>6</v>
      </c>
      <c r="E225" s="104">
        <v>2.98</v>
      </c>
      <c r="F225" s="105">
        <v>4</v>
      </c>
      <c r="G225" s="28">
        <v>18.6</v>
      </c>
      <c r="H225" s="106"/>
    </row>
    <row r="226" spans="1:8" ht="15.75">
      <c r="A226" s="30" t="s">
        <v>79</v>
      </c>
      <c r="B226" s="29"/>
      <c r="C226" s="29"/>
      <c r="D226" s="24"/>
      <c r="E226" s="62"/>
      <c r="F226" s="24"/>
      <c r="G226" s="77"/>
      <c r="H226" s="4"/>
    </row>
    <row r="227" spans="1:8" ht="15.75">
      <c r="A227" s="244" t="s">
        <v>148</v>
      </c>
      <c r="B227" s="245"/>
      <c r="C227" s="245"/>
      <c r="D227" s="245"/>
      <c r="E227" s="245"/>
      <c r="F227" s="245"/>
      <c r="G227" s="245"/>
      <c r="H227" s="1"/>
    </row>
    <row r="228" spans="1:8" ht="31.5">
      <c r="A228" s="19" t="s">
        <v>2</v>
      </c>
      <c r="B228" s="20" t="s">
        <v>147</v>
      </c>
      <c r="C228" s="20" t="s">
        <v>0</v>
      </c>
      <c r="D228" s="19" t="s">
        <v>1</v>
      </c>
      <c r="E228" s="21" t="s">
        <v>117</v>
      </c>
      <c r="F228" s="19" t="s">
        <v>3</v>
      </c>
      <c r="G228" s="21" t="s">
        <v>231</v>
      </c>
      <c r="H228" s="19"/>
    </row>
    <row r="229" spans="1:8" ht="15.75">
      <c r="A229" s="23" t="s">
        <v>69</v>
      </c>
      <c r="B229" s="24">
        <v>25</v>
      </c>
      <c r="C229" s="29" t="s">
        <v>77</v>
      </c>
      <c r="D229" s="24">
        <v>1</v>
      </c>
      <c r="E229" s="104">
        <v>25.7</v>
      </c>
      <c r="F229" s="105">
        <v>4</v>
      </c>
      <c r="G229" s="28">
        <v>26.73</v>
      </c>
      <c r="H229" s="106"/>
    </row>
    <row r="230" spans="1:8" ht="15.75">
      <c r="A230" s="23" t="s">
        <v>70</v>
      </c>
      <c r="B230" s="24">
        <v>25</v>
      </c>
      <c r="C230" s="25" t="s">
        <v>78</v>
      </c>
      <c r="D230" s="24">
        <v>1</v>
      </c>
      <c r="E230" s="104">
        <v>23.87</v>
      </c>
      <c r="F230" s="105">
        <v>4</v>
      </c>
      <c r="G230" s="28">
        <v>24.82</v>
      </c>
      <c r="H230" s="106"/>
    </row>
    <row r="231" spans="1:8" ht="15.75">
      <c r="A231" s="100" t="s">
        <v>80</v>
      </c>
      <c r="B231" s="4"/>
      <c r="C231" s="4"/>
      <c r="D231" s="5"/>
      <c r="E231" s="118"/>
      <c r="F231" s="119"/>
      <c r="G231" s="120"/>
      <c r="H231" s="43"/>
    </row>
  </sheetData>
  <sheetProtection password="CB2D" sheet="1"/>
  <mergeCells count="53">
    <mergeCell ref="A198:H198"/>
    <mergeCell ref="A205:H205"/>
    <mergeCell ref="A211:H211"/>
    <mergeCell ref="A110:H110"/>
    <mergeCell ref="A132:H132"/>
    <mergeCell ref="A138:H138"/>
    <mergeCell ref="A147:H147"/>
    <mergeCell ref="A144:H144"/>
    <mergeCell ref="A197:G197"/>
    <mergeCell ref="A148:G148"/>
    <mergeCell ref="A27:H27"/>
    <mergeCell ref="A42:H42"/>
    <mergeCell ref="A50:H50"/>
    <mergeCell ref="A65:H65"/>
    <mergeCell ref="A29:H29"/>
    <mergeCell ref="A41:H41"/>
    <mergeCell ref="A49:H49"/>
    <mergeCell ref="A58:H58"/>
    <mergeCell ref="A10:H10"/>
    <mergeCell ref="A11:H11"/>
    <mergeCell ref="A13:H13"/>
    <mergeCell ref="A26:H26"/>
    <mergeCell ref="A14:H14"/>
    <mergeCell ref="A87:H87"/>
    <mergeCell ref="A124:H124"/>
    <mergeCell ref="A92:H92"/>
    <mergeCell ref="A94:H94"/>
    <mergeCell ref="A114:H114"/>
    <mergeCell ref="A123:H123"/>
    <mergeCell ref="A115:H115"/>
    <mergeCell ref="A104:H104"/>
    <mergeCell ref="A86:H86"/>
    <mergeCell ref="A63:H63"/>
    <mergeCell ref="A64:H64"/>
    <mergeCell ref="A73:H73"/>
    <mergeCell ref="A74:H74"/>
    <mergeCell ref="A81:H81"/>
    <mergeCell ref="A80:H80"/>
    <mergeCell ref="A178:H178"/>
    <mergeCell ref="A93:H93"/>
    <mergeCell ref="A168:H168"/>
    <mergeCell ref="A175:H175"/>
    <mergeCell ref="A177:G177"/>
    <mergeCell ref="A152:G152"/>
    <mergeCell ref="A158:H158"/>
    <mergeCell ref="A167:H167"/>
    <mergeCell ref="A172:H172"/>
    <mergeCell ref="A223:G223"/>
    <mergeCell ref="A227:G227"/>
    <mergeCell ref="A204:H204"/>
    <mergeCell ref="A210:H210"/>
    <mergeCell ref="A215:H215"/>
    <mergeCell ref="A216:H216"/>
  </mergeCells>
  <printOptions/>
  <pageMargins left="0.62" right="0.46" top="0.53" bottom="0.55" header="0.5" footer="0.5"/>
  <pageSetup horizontalDpi="600" verticalDpi="600" orientation="portrait" paperSize="9" scale="59" r:id="rId2"/>
  <rowBreaks count="3" manualBreakCount="3">
    <brk id="62" max="9" man="1"/>
    <brk id="122" max="9" man="1"/>
    <brk id="174" max="9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maria.ambrosi</cp:lastModifiedBy>
  <cp:lastPrinted>2013-08-02T14:04:50Z</cp:lastPrinted>
  <dcterms:created xsi:type="dcterms:W3CDTF">2001-06-11T16:06:20Z</dcterms:created>
  <dcterms:modified xsi:type="dcterms:W3CDTF">2013-10-08T08:06:31Z</dcterms:modified>
  <cp:category/>
  <cp:version/>
  <cp:contentType/>
  <cp:contentStatus/>
</cp:coreProperties>
</file>