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995" windowHeight="8700" activeTab="0"/>
  </bookViews>
  <sheets>
    <sheet name="Foglio1" sheetId="1" r:id="rId1"/>
    <sheet name="Foglio2" sheetId="2" r:id="rId2"/>
    <sheet name="Foglio3" sheetId="3" r:id="rId3"/>
  </sheets>
  <definedNames/>
  <calcPr fullCalcOnLoad="1" refMode="R1C1"/>
</workbook>
</file>

<file path=xl/sharedStrings.xml><?xml version="1.0" encoding="utf-8"?>
<sst xmlns="http://schemas.openxmlformats.org/spreadsheetml/2006/main" count="233" uniqueCount="215">
  <si>
    <t>COD.</t>
  </si>
  <si>
    <t>gr.</t>
  </si>
  <si>
    <t>Descrizione</t>
  </si>
  <si>
    <t>Q.tà x ct</t>
  </si>
  <si>
    <t>Prezzo x conf.</t>
  </si>
  <si>
    <t>IVA %</t>
  </si>
  <si>
    <t>Prezzo x conf. + IVA</t>
  </si>
  <si>
    <t>Prezzo x ct. con IVA</t>
  </si>
  <si>
    <t>IS004</t>
  </si>
  <si>
    <t xml:space="preserve">Spaghetti Bio </t>
  </si>
  <si>
    <t>IS103</t>
  </si>
  <si>
    <t>Penne Bio</t>
  </si>
  <si>
    <t>IS088</t>
  </si>
  <si>
    <t>Maccheroni Bio</t>
  </si>
  <si>
    <t>IS091</t>
  </si>
  <si>
    <t>Fusilli Bio</t>
  </si>
  <si>
    <t>IS044</t>
  </si>
  <si>
    <t>Semi di melone Bio</t>
  </si>
  <si>
    <t>IS079</t>
  </si>
  <si>
    <t>Ditalini piccoli rigati Bio</t>
  </si>
  <si>
    <t>IS054</t>
  </si>
  <si>
    <t>Stelline Bio</t>
  </si>
  <si>
    <t>IS136</t>
  </si>
  <si>
    <t>Filini Bio</t>
  </si>
  <si>
    <t>IS036</t>
  </si>
  <si>
    <t>Tempestina Bio</t>
  </si>
  <si>
    <t>Vita totale prodotto mesi 36</t>
  </si>
  <si>
    <t>IST292</t>
  </si>
  <si>
    <r>
      <t xml:space="preserve">Eliche Tricolore Bio </t>
    </r>
    <r>
      <rPr>
        <sz val="11"/>
        <color indexed="10"/>
        <rFont val="Arial"/>
        <family val="2"/>
      </rPr>
      <t>con spinaci e pomodoro</t>
    </r>
  </si>
  <si>
    <t>IST017</t>
  </si>
  <si>
    <r>
      <t>Letterine Tricolori</t>
    </r>
    <r>
      <rPr>
        <sz val="11"/>
        <color indexed="10"/>
        <rFont val="Arial"/>
        <family val="2"/>
      </rPr>
      <t xml:space="preserve"> con spinaci e pomodoro</t>
    </r>
  </si>
  <si>
    <t>IS015</t>
  </si>
  <si>
    <t xml:space="preserve">Reginette semola Bio </t>
  </si>
  <si>
    <t>SPM000I</t>
  </si>
  <si>
    <t>Fusilli al 10% Miglio Bio</t>
  </si>
  <si>
    <t>SPS010I</t>
  </si>
  <si>
    <t>Lasagne sfoglia senza uovo Bio</t>
  </si>
  <si>
    <t>IS216</t>
  </si>
  <si>
    <t>Farfalle medie Bio</t>
  </si>
  <si>
    <t>SPS104I</t>
  </si>
  <si>
    <t>Orecchiette Bio</t>
  </si>
  <si>
    <t>SPS027I</t>
  </si>
  <si>
    <t>Tagliatelle a nido Bio</t>
  </si>
  <si>
    <t>SPV074I</t>
  </si>
  <si>
    <r>
      <t xml:space="preserve">Tagliatelle a nido verdi Bio </t>
    </r>
    <r>
      <rPr>
        <sz val="8"/>
        <color indexed="57"/>
        <rFont val="Arial"/>
        <family val="2"/>
      </rPr>
      <t>CON SPINACI</t>
    </r>
  </si>
  <si>
    <t>IS311</t>
  </si>
  <si>
    <t xml:space="preserve">Capelli d'angelo a nido Bio </t>
  </si>
  <si>
    <t>ISI003</t>
  </si>
  <si>
    <t>Spaghetti Integrali Bio</t>
  </si>
  <si>
    <t>ISI103</t>
  </si>
  <si>
    <t>Penne Integrali Bio</t>
  </si>
  <si>
    <t>ISI091</t>
  </si>
  <si>
    <t>Fusilli Integrali Bio</t>
  </si>
  <si>
    <t>SPI009I</t>
  </si>
  <si>
    <t xml:space="preserve">Fettuccine Integrali Bio </t>
  </si>
  <si>
    <t>SPT004I</t>
  </si>
  <si>
    <t>Spaghetti Semintegrale Bio</t>
  </si>
  <si>
    <t>SPT091I</t>
  </si>
  <si>
    <t>Fusilli Semintegrale Bio</t>
  </si>
  <si>
    <t>SPT103I</t>
  </si>
  <si>
    <t>Penne Semintegrale Bio</t>
  </si>
  <si>
    <t>SPT110I</t>
  </si>
  <si>
    <t>Conchiglioni Semintegrale Bio</t>
  </si>
  <si>
    <t>SPT235I</t>
  </si>
  <si>
    <t>Farfalle Semintegrale Bio</t>
  </si>
  <si>
    <t>SPU008I</t>
  </si>
  <si>
    <t xml:space="preserve">Pappardelle all'uovo Bio </t>
  </si>
  <si>
    <t>SPU236I</t>
  </si>
  <si>
    <t xml:space="preserve">Iris all'uovo Bio </t>
  </si>
  <si>
    <t>ISC013</t>
  </si>
  <si>
    <t>Fettuccine Senatore Cappelli Bio</t>
  </si>
  <si>
    <t>ISC105</t>
  </si>
  <si>
    <t>Mezze Penne Senatore Cappelli Bio</t>
  </si>
  <si>
    <t>ISC015</t>
  </si>
  <si>
    <t>Reginette Senatore Cappelli Bio</t>
  </si>
  <si>
    <t>ISC290</t>
  </si>
  <si>
    <t>Mezze Maniche Senatore Cappelli Bio</t>
  </si>
  <si>
    <t>ISC081</t>
  </si>
  <si>
    <t>Ditali mezzani Senatore Cappelli Bio</t>
  </si>
  <si>
    <t>IGA003</t>
  </si>
  <si>
    <t>Spaghetti grano antico Bio</t>
  </si>
  <si>
    <t>IGA091</t>
  </si>
  <si>
    <t xml:space="preserve">Fusilli grano antico Bio </t>
  </si>
  <si>
    <t>IGA105</t>
  </si>
  <si>
    <t xml:space="preserve">Mezze penne grano antico Bio </t>
  </si>
  <si>
    <t>SPKT003I</t>
  </si>
  <si>
    <t>Spaghetti di Kamut®  Semintegrale Bio</t>
  </si>
  <si>
    <t>SPKT091I</t>
  </si>
  <si>
    <t xml:space="preserve">Fusilli di Kamut®  Semintegrale Bio </t>
  </si>
  <si>
    <t>SPGS003I</t>
  </si>
  <si>
    <t>Spaghetti al grano saraceno Bio</t>
  </si>
  <si>
    <t>SPGS105I</t>
  </si>
  <si>
    <t>Mezze Penne al grano saraceno Bio</t>
  </si>
  <si>
    <t>Vita prodotto mesi 36</t>
  </si>
  <si>
    <t>IFSI004</t>
  </si>
  <si>
    <t>Spaghetti di Farro Dicoccum Semintegrale Bio</t>
  </si>
  <si>
    <t>IFSI091</t>
  </si>
  <si>
    <t>Fusilli di Farro Dicoccum Semintegrale Bio</t>
  </si>
  <si>
    <t>IFSI069</t>
  </si>
  <si>
    <t>Strozzapreti di Farro Dicoccum Semintegrale Bio</t>
  </si>
  <si>
    <t>IFSI103</t>
  </si>
  <si>
    <t>Penne rigate di Farro Dicoccum Semintegrale Bio</t>
  </si>
  <si>
    <t>IFSI027</t>
  </si>
  <si>
    <t>Nidi di Farro Dicoccum Semintegrale Bio</t>
  </si>
  <si>
    <t>SPF004I</t>
  </si>
  <si>
    <t>Spaghetti di Farro Dicoccum INTEGRALE Bio</t>
  </si>
  <si>
    <t>SPF023I</t>
  </si>
  <si>
    <t>Penne di Farro Dicoccum INTEGRALE Bio</t>
  </si>
  <si>
    <t>SFZ000I</t>
  </si>
  <si>
    <t>Farina di grano tenero Bio tipo "0"</t>
  </si>
  <si>
    <t>SFI000I</t>
  </si>
  <si>
    <t>Farina di grano tenero Integrale Bio</t>
  </si>
  <si>
    <t>SFS000I</t>
  </si>
  <si>
    <t xml:space="preserve">Semola di grano duro Bio </t>
  </si>
  <si>
    <t>SFM000I</t>
  </si>
  <si>
    <t>Farina Gialla di Mais Int. Bio per polenta vecchia varietà</t>
  </si>
  <si>
    <t>CFZ5KG</t>
  </si>
  <si>
    <t>CFI5KG</t>
  </si>
  <si>
    <t>CFS5KG</t>
  </si>
  <si>
    <t>CFFT5KG</t>
  </si>
  <si>
    <t>Farina di Farro Semintegrale Bio</t>
  </si>
  <si>
    <t>CGS5KG</t>
  </si>
  <si>
    <t>Farina di grano saraceno Bio macinato a pietra</t>
  </si>
  <si>
    <t>SCR801I</t>
  </si>
  <si>
    <t xml:space="preserve">Crackers Bio ai fiocchi di Farro </t>
  </si>
  <si>
    <t>SCR802I</t>
  </si>
  <si>
    <t>Crackers Bio ai fiocchi di Frumento</t>
  </si>
  <si>
    <t>SCR803I</t>
  </si>
  <si>
    <t>Crackers Bio ai fiocchi di Mais</t>
  </si>
  <si>
    <t>SCR805I</t>
  </si>
  <si>
    <t>Crackers Bio ai fiocchi di Riso</t>
  </si>
  <si>
    <t>SCR806I</t>
  </si>
  <si>
    <t>Crackers Bio ai fiocchi di Avena</t>
  </si>
  <si>
    <t>SBI001I</t>
  </si>
  <si>
    <t>Biscotti vegetali con Nocciole Bio</t>
  </si>
  <si>
    <t>SBI002I</t>
  </si>
  <si>
    <t>Biscotti "Le delizie di Iris" Bio</t>
  </si>
  <si>
    <t>SBI003I</t>
  </si>
  <si>
    <t>Biscotti "La colazione della nonna" Bio</t>
  </si>
  <si>
    <t>SGI001I</t>
  </si>
  <si>
    <t xml:space="preserve">Galletta 100% di Mais otto file Bio </t>
  </si>
  <si>
    <t>SGI002I</t>
  </si>
  <si>
    <t xml:space="preserve">Galletta 100% di Grano Saraceno Bio </t>
  </si>
  <si>
    <t>SGI003I</t>
  </si>
  <si>
    <t xml:space="preserve">Galletta 100% di farro Bio </t>
  </si>
  <si>
    <t>IORZO</t>
  </si>
  <si>
    <t xml:space="preserve">Orzo Tostato Moka Bio </t>
  </si>
  <si>
    <t>Vita totale prodotto mesi 24</t>
  </si>
  <si>
    <t>SPP001I</t>
  </si>
  <si>
    <t>Polpa di pomodoro Bio - semplice</t>
  </si>
  <si>
    <t>SPP002I</t>
  </si>
  <si>
    <t>Polpa di pomodoro Bio - con Basilico</t>
  </si>
  <si>
    <t>SPP004I</t>
  </si>
  <si>
    <t xml:space="preserve">Polpa di pomodoro Bio - con Verdure </t>
  </si>
  <si>
    <t>SPP003I</t>
  </si>
  <si>
    <t>Polpa di pomodoro Bio - piccante</t>
  </si>
  <si>
    <t>SPP005I</t>
  </si>
  <si>
    <t>SPP006I</t>
  </si>
  <si>
    <t xml:space="preserve">Pomodori pelati Bio </t>
  </si>
  <si>
    <t>SPP7X12I</t>
  </si>
  <si>
    <t>Passata di pomodoro Bio</t>
  </si>
  <si>
    <t>SSS001I</t>
  </si>
  <si>
    <t>Salsa di peperone Bio</t>
  </si>
  <si>
    <t>IG1</t>
  </si>
  <si>
    <t>Giardiniera sott'olio Bio in agrodolce</t>
  </si>
  <si>
    <t>CPS004I</t>
  </si>
  <si>
    <t>CPS091I</t>
  </si>
  <si>
    <t>CPS088I</t>
  </si>
  <si>
    <t>CPS103I</t>
  </si>
  <si>
    <t>CPS145I</t>
  </si>
  <si>
    <t>Mezze penne Bio</t>
  </si>
  <si>
    <t>CPS180I</t>
  </si>
  <si>
    <t>Sedanini Bio</t>
  </si>
  <si>
    <t>CPS216I</t>
  </si>
  <si>
    <t>Farfalle Bio</t>
  </si>
  <si>
    <t>CPS135I</t>
  </si>
  <si>
    <t>Pipe rigate Bio</t>
  </si>
  <si>
    <t>CPS137I</t>
  </si>
  <si>
    <t>Conchiglioni Bio</t>
  </si>
  <si>
    <t>CPS165I</t>
  </si>
  <si>
    <t>Gnocchetti sardi Bio</t>
  </si>
  <si>
    <t>CPS044I</t>
  </si>
  <si>
    <t>CPS079I</t>
  </si>
  <si>
    <t>CPS054I</t>
  </si>
  <si>
    <t>CPS012I</t>
  </si>
  <si>
    <t>Tagliatelle stese Bio</t>
  </si>
  <si>
    <t>CPS290I</t>
  </si>
  <si>
    <t>Mezze Maniche rigate Bio</t>
  </si>
  <si>
    <t>CPS010I</t>
  </si>
  <si>
    <t>Lasagne Bio senza uovo</t>
  </si>
  <si>
    <t>CPI003I</t>
  </si>
  <si>
    <t xml:space="preserve">Spaghetti Integrali Bio </t>
  </si>
  <si>
    <t>CPI036I</t>
  </si>
  <si>
    <t xml:space="preserve">Penne Integrali Bio </t>
  </si>
  <si>
    <t>CPI047I</t>
  </si>
  <si>
    <t xml:space="preserve">Fusilli Integrali Bio </t>
  </si>
  <si>
    <t>CPT004I</t>
  </si>
  <si>
    <t>CPT103I</t>
  </si>
  <si>
    <t>CPGS003I</t>
  </si>
  <si>
    <t>Spagetti al grano saraceno Bio</t>
  </si>
  <si>
    <t>CFSI004</t>
  </si>
  <si>
    <t>CFSI091</t>
  </si>
  <si>
    <t>Fusilli di Farro Dicoccum Semintegrale  Bio</t>
  </si>
  <si>
    <t>CFI004</t>
  </si>
  <si>
    <t>CFI103</t>
  </si>
  <si>
    <t>Penne di Farro Dicoccum  INTEGRALE Bio</t>
  </si>
  <si>
    <t>CPP002I</t>
  </si>
  <si>
    <t>Pomodori pelati Bio in latta</t>
  </si>
  <si>
    <t xml:space="preserve">  € 2,92     € 17,52</t>
  </si>
  <si>
    <t>IG2</t>
  </si>
  <si>
    <t xml:space="preserve">  € 12,65     € 75,90</t>
  </si>
  <si>
    <t>CFZ000I</t>
  </si>
  <si>
    <t>CFI000I</t>
  </si>
  <si>
    <t>Ordine di __________________</t>
  </si>
  <si>
    <t>Ordine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</si>
</sst>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#,##0_ ;\-#,##0\ "/>
    <numFmt numFmtId="166" formatCode="_-[$€-2]\ * #,##0.00_-;\-[$€-2]\ * #,##0.00_-;_-[$€-2]\ * &quot;-&quot;??_-"/>
  </numFmts>
  <fonts count="27">
    <font>
      <sz val="10"/>
      <name val="Arial"/>
      <family val="0"/>
    </font>
    <font>
      <b/>
      <sz val="14"/>
      <color indexed="8"/>
      <name val="Bookman Old Style"/>
      <family val="1"/>
    </font>
    <font>
      <sz val="10"/>
      <color indexed="8"/>
      <name val="Times New Roman"/>
      <family val="1"/>
    </font>
    <font>
      <sz val="10"/>
      <color indexed="8"/>
      <name val="Bookman Old Style"/>
      <family val="1"/>
    </font>
    <font>
      <sz val="12"/>
      <color indexed="8"/>
      <name val="Times New Roman"/>
      <family val="1"/>
    </font>
    <font>
      <sz val="11"/>
      <name val="Tahoma"/>
      <family val="0"/>
    </font>
    <font>
      <sz val="11"/>
      <name val="Arial"/>
      <family val="2"/>
    </font>
    <font>
      <sz val="9"/>
      <name val="Tahoma"/>
      <family val="2"/>
    </font>
    <font>
      <b/>
      <sz val="15"/>
      <name val="Arial"/>
      <family val="2"/>
    </font>
    <font>
      <b/>
      <sz val="18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8"/>
      <name val="Tahoma"/>
      <family val="2"/>
    </font>
    <font>
      <sz val="11"/>
      <color indexed="57"/>
      <name val="Arial"/>
      <family val="2"/>
    </font>
    <font>
      <sz val="11"/>
      <color indexed="10"/>
      <name val="Arial"/>
      <family val="2"/>
    </font>
    <font>
      <sz val="8"/>
      <color indexed="57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12"/>
      <name val="Arial"/>
      <family val="2"/>
    </font>
    <font>
      <sz val="10"/>
      <name val="Tahoma"/>
      <family val="2"/>
    </font>
    <font>
      <sz val="9"/>
      <color indexed="10"/>
      <name val="Tahoma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44" fontId="6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44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Continuous" wrapText="1"/>
    </xf>
    <xf numFmtId="0" fontId="12" fillId="0" borderId="1" xfId="0" applyFont="1" applyBorder="1" applyAlignment="1">
      <alignment horizontal="center" wrapText="1"/>
    </xf>
    <xf numFmtId="44" fontId="12" fillId="0" borderId="1" xfId="0" applyNumberFormat="1" applyFont="1" applyBorder="1" applyAlignment="1">
      <alignment horizontal="center" wrapText="1"/>
    </xf>
    <xf numFmtId="1" fontId="11" fillId="0" borderId="1" xfId="0" applyNumberFormat="1" applyFont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49" fontId="11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7" fontId="13" fillId="0" borderId="2" xfId="20" applyNumberFormat="1" applyFont="1" applyBorder="1" applyAlignment="1">
      <alignment horizontal="center"/>
    </xf>
    <xf numFmtId="1" fontId="10" fillId="0" borderId="2" xfId="20" applyNumberFormat="1" applyFont="1" applyBorder="1" applyAlignment="1">
      <alignment horizontal="center"/>
    </xf>
    <xf numFmtId="7" fontId="6" fillId="0" borderId="2" xfId="20" applyNumberFormat="1" applyFont="1" applyBorder="1" applyAlignment="1">
      <alignment horizontal="center"/>
    </xf>
    <xf numFmtId="0" fontId="6" fillId="0" borderId="2" xfId="0" applyFont="1" applyBorder="1" applyAlignment="1">
      <alignment/>
    </xf>
    <xf numFmtId="0" fontId="14" fillId="0" borderId="2" xfId="0" applyFont="1" applyBorder="1" applyAlignment="1">
      <alignment/>
    </xf>
    <xf numFmtId="0" fontId="10" fillId="0" borderId="0" xfId="0" applyFont="1" applyAlignment="1">
      <alignment/>
    </xf>
    <xf numFmtId="0" fontId="15" fillId="0" borderId="2" xfId="0" applyFont="1" applyBorder="1" applyAlignment="1">
      <alignment/>
    </xf>
    <xf numFmtId="44" fontId="13" fillId="0" borderId="2" xfId="0" applyNumberFormat="1" applyFont="1" applyBorder="1" applyAlignment="1">
      <alignment/>
    </xf>
    <xf numFmtId="1" fontId="10" fillId="0" borderId="2" xfId="0" applyNumberFormat="1" applyFont="1" applyBorder="1" applyAlignment="1">
      <alignment horizontal="center"/>
    </xf>
    <xf numFmtId="44" fontId="6" fillId="0" borderId="2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49" fontId="20" fillId="0" borderId="2" xfId="0" applyNumberFormat="1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2" xfId="0" applyFont="1" applyBorder="1" applyAlignment="1">
      <alignment horizontal="left"/>
    </xf>
    <xf numFmtId="8" fontId="18" fillId="0" borderId="2" xfId="20" applyNumberFormat="1" applyFont="1" applyBorder="1" applyAlignment="1">
      <alignment horizontal="center"/>
    </xf>
    <xf numFmtId="1" fontId="22" fillId="0" borderId="2" xfId="20" applyNumberFormat="1" applyFont="1" applyBorder="1" applyAlignment="1">
      <alignment horizontal="center"/>
    </xf>
    <xf numFmtId="7" fontId="21" fillId="0" borderId="2" xfId="20" applyNumberFormat="1" applyFont="1" applyBorder="1" applyAlignment="1">
      <alignment horizontal="center"/>
    </xf>
    <xf numFmtId="0" fontId="10" fillId="0" borderId="2" xfId="0" applyFont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0" xfId="0" applyFont="1" applyFill="1" applyAlignment="1">
      <alignment/>
    </xf>
    <xf numFmtId="0" fontId="21" fillId="0" borderId="2" xfId="0" applyFont="1" applyBorder="1" applyAlignment="1">
      <alignment/>
    </xf>
    <xf numFmtId="164" fontId="18" fillId="0" borderId="2" xfId="20" applyNumberFormat="1" applyFont="1" applyBorder="1" applyAlignment="1">
      <alignment horizontal="center"/>
    </xf>
    <xf numFmtId="0" fontId="19" fillId="0" borderId="2" xfId="0" applyFont="1" applyBorder="1" applyAlignment="1">
      <alignment/>
    </xf>
    <xf numFmtId="0" fontId="10" fillId="0" borderId="2" xfId="0" applyFont="1" applyBorder="1" applyAlignment="1">
      <alignment horizontal="center"/>
    </xf>
    <xf numFmtId="164" fontId="13" fillId="0" borderId="2" xfId="20" applyNumberFormat="1" applyFont="1" applyBorder="1" applyAlignment="1">
      <alignment horizontal="center"/>
    </xf>
    <xf numFmtId="164" fontId="6" fillId="0" borderId="2" xfId="20" applyNumberFormat="1" applyFont="1" applyBorder="1" applyAlignment="1">
      <alignment horizontal="center"/>
    </xf>
    <xf numFmtId="0" fontId="6" fillId="0" borderId="2" xfId="0" applyFont="1" applyBorder="1" applyAlignment="1">
      <alignment/>
    </xf>
    <xf numFmtId="44" fontId="6" fillId="0" borderId="2" xfId="20" applyNumberFormat="1" applyFont="1" applyBorder="1" applyAlignment="1">
      <alignment horizontal="center"/>
    </xf>
    <xf numFmtId="0" fontId="0" fillId="0" borderId="2" xfId="0" applyFont="1" applyBorder="1" applyAlignment="1">
      <alignment wrapText="1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0" fontId="6" fillId="0" borderId="3" xfId="0" applyFont="1" applyBorder="1" applyAlignment="1">
      <alignment/>
    </xf>
    <xf numFmtId="49" fontId="11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64" fontId="13" fillId="0" borderId="2" xfId="20" applyNumberFormat="1" applyFont="1" applyFill="1" applyBorder="1" applyAlignment="1">
      <alignment horizontal="center"/>
    </xf>
    <xf numFmtId="1" fontId="10" fillId="0" borderId="2" xfId="20" applyNumberFormat="1" applyFont="1" applyFill="1" applyBorder="1" applyAlignment="1">
      <alignment horizontal="center"/>
    </xf>
    <xf numFmtId="7" fontId="0" fillId="0" borderId="2" xfId="20" applyNumberFormat="1" applyFont="1" applyFill="1" applyBorder="1" applyAlignment="1">
      <alignment horizontal="center" vertical="center"/>
    </xf>
    <xf numFmtId="7" fontId="6" fillId="0" borderId="2" xfId="20" applyNumberFormat="1" applyFont="1" applyFill="1" applyBorder="1" applyAlignment="1">
      <alignment horizontal="center"/>
    </xf>
    <xf numFmtId="7" fontId="0" fillId="0" borderId="2" xfId="2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wrapText="1"/>
    </xf>
    <xf numFmtId="0" fontId="11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11" fillId="0" borderId="2" xfId="0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" fontId="10" fillId="0" borderId="2" xfId="2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164" fontId="13" fillId="0" borderId="4" xfId="0" applyNumberFormat="1" applyFont="1" applyBorder="1" applyAlignment="1">
      <alignment horizontal="center"/>
    </xf>
    <xf numFmtId="1" fontId="10" fillId="0" borderId="4" xfId="2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164" fontId="13" fillId="0" borderId="1" xfId="0" applyNumberFormat="1" applyFont="1" applyBorder="1" applyAlignment="1">
      <alignment horizontal="center"/>
    </xf>
    <xf numFmtId="1" fontId="10" fillId="0" borderId="1" xfId="20" applyNumberFormat="1" applyFont="1" applyBorder="1" applyAlignment="1">
      <alignment horizontal="center"/>
    </xf>
    <xf numFmtId="7" fontId="6" fillId="0" borderId="1" xfId="2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Alignment="1">
      <alignment horizontal="center"/>
    </xf>
    <xf numFmtId="44" fontId="13" fillId="0" borderId="0" xfId="0" applyNumberFormat="1" applyFont="1" applyAlignment="1">
      <alignment/>
    </xf>
    <xf numFmtId="1" fontId="10" fillId="0" borderId="0" xfId="0" applyNumberFormat="1" applyFont="1" applyAlignment="1">
      <alignment horizontal="center"/>
    </xf>
    <xf numFmtId="8" fontId="13" fillId="0" borderId="2" xfId="20" applyNumberFormat="1" applyFont="1" applyBorder="1" applyAlignment="1">
      <alignment horizontal="center"/>
    </xf>
    <xf numFmtId="165" fontId="10" fillId="0" borderId="2" xfId="20" applyNumberFormat="1" applyFont="1" applyBorder="1" applyAlignment="1">
      <alignment horizontal="center"/>
    </xf>
    <xf numFmtId="1" fontId="10" fillId="0" borderId="7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1" fontId="25" fillId="0" borderId="0" xfId="0" applyNumberFormat="1" applyFont="1" applyAlignment="1">
      <alignment horizontal="center"/>
    </xf>
    <xf numFmtId="164" fontId="13" fillId="0" borderId="1" xfId="20" applyNumberFormat="1" applyFont="1" applyBorder="1" applyAlignment="1">
      <alignment horizontal="center"/>
    </xf>
    <xf numFmtId="164" fontId="6" fillId="0" borderId="1" xfId="20" applyNumberFormat="1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/>
    </xf>
    <xf numFmtId="164" fontId="13" fillId="0" borderId="2" xfId="20" applyNumberFormat="1" applyFont="1" applyBorder="1" applyAlignment="1">
      <alignment/>
    </xf>
    <xf numFmtId="7" fontId="6" fillId="0" borderId="7" xfId="20" applyNumberFormat="1" applyFont="1" applyBorder="1" applyAlignment="1">
      <alignment horizontal="center"/>
    </xf>
    <xf numFmtId="164" fontId="13" fillId="0" borderId="2" xfId="15" applyNumberFormat="1" applyFont="1" applyBorder="1" applyAlignment="1">
      <alignment horizontal="center"/>
    </xf>
    <xf numFmtId="0" fontId="11" fillId="0" borderId="0" xfId="0" applyFont="1" applyAlignment="1">
      <alignment/>
    </xf>
    <xf numFmtId="1" fontId="6" fillId="0" borderId="8" xfId="0" applyNumberFormat="1" applyFont="1" applyFill="1" applyBorder="1" applyAlignment="1">
      <alignment horizontal="center"/>
    </xf>
    <xf numFmtId="0" fontId="19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/>
    </xf>
    <xf numFmtId="0" fontId="6" fillId="2" borderId="10" xfId="0" applyFont="1" applyFill="1" applyBorder="1" applyAlignment="1">
      <alignment wrapText="1"/>
    </xf>
    <xf numFmtId="0" fontId="6" fillId="2" borderId="10" xfId="0" applyFont="1" applyFill="1" applyBorder="1" applyAlignment="1">
      <alignment/>
    </xf>
    <xf numFmtId="0" fontId="23" fillId="2" borderId="10" xfId="0" applyFont="1" applyFill="1" applyBorder="1" applyAlignment="1">
      <alignment/>
    </xf>
    <xf numFmtId="0" fontId="6" fillId="2" borderId="11" xfId="0" applyFont="1" applyFill="1" applyBorder="1" applyAlignment="1">
      <alignment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58</xdr:row>
      <xdr:rowOff>0</xdr:rowOff>
    </xdr:from>
    <xdr:to>
      <xdr:col>8</xdr:col>
      <xdr:colOff>0</xdr:colOff>
      <xdr:row>58</xdr:row>
      <xdr:rowOff>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4657725" y="11315700"/>
          <a:ext cx="3733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A.S.T.R.A. Bio srl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Cascina Corteregona 1,26030 CALVATONE (CR)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tel. +39(0)375-97115 fax +39(0)375-977013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Partita IVA 01182120194 C.C.I.A.A. CR-1999-7427</a:t>
          </a:r>
        </a:p>
      </xdr:txBody>
    </xdr:sp>
    <xdr:clientData/>
  </xdr:twoCellAnchor>
  <xdr:twoCellAnchor>
    <xdr:from>
      <xdr:col>3</xdr:col>
      <xdr:colOff>276225</xdr:colOff>
      <xdr:row>59</xdr:row>
      <xdr:rowOff>0</xdr:rowOff>
    </xdr:from>
    <xdr:to>
      <xdr:col>6</xdr:col>
      <xdr:colOff>0</xdr:colOff>
      <xdr:row>59</xdr:row>
      <xdr:rowOff>0</xdr:rowOff>
    </xdr:to>
    <xdr:sp>
      <xdr:nvSpPr>
        <xdr:cNvPr id="2" name="Text Box 28"/>
        <xdr:cNvSpPr txBox="1">
          <a:spLocks noChangeArrowheads="1"/>
        </xdr:cNvSpPr>
      </xdr:nvSpPr>
      <xdr:spPr>
        <a:xfrm>
          <a:off x="4657725" y="11525250"/>
          <a:ext cx="1981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A.S.T.R.A. Bio srl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Cascina Corteregona 1,26030 CALVATONE (CR)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tel. +39(0)375-97115 fax +39(0)375-977013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Partita IVA 01182120194 C.C.I.A.A. CR-1999-7427</a:t>
          </a:r>
        </a:p>
      </xdr:txBody>
    </xdr:sp>
    <xdr:clientData/>
  </xdr:twoCellAnchor>
  <xdr:twoCellAnchor>
    <xdr:from>
      <xdr:col>3</xdr:col>
      <xdr:colOff>276225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3" name="Text Box 29"/>
        <xdr:cNvSpPr txBox="1">
          <a:spLocks noChangeArrowheads="1"/>
        </xdr:cNvSpPr>
      </xdr:nvSpPr>
      <xdr:spPr>
        <a:xfrm>
          <a:off x="4657725" y="12477750"/>
          <a:ext cx="1981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A.S.T.R.A. Bio srl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Cascina Corteregona 1,26030 CALVATONE (CR)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tel. +39(0)375-97115 fax +39(0)375-977013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Partita IVA 01182120194 C.C.I.A.A. CR-1999-7427</a:t>
          </a:r>
        </a:p>
      </xdr:txBody>
    </xdr:sp>
    <xdr:clientData/>
  </xdr:twoCellAnchor>
  <xdr:twoCellAnchor>
    <xdr:from>
      <xdr:col>0</xdr:col>
      <xdr:colOff>152400</xdr:colOff>
      <xdr:row>34</xdr:row>
      <xdr:rowOff>0</xdr:rowOff>
    </xdr:from>
    <xdr:to>
      <xdr:col>7</xdr:col>
      <xdr:colOff>590550</xdr:colOff>
      <xdr:row>34</xdr:row>
      <xdr:rowOff>0</xdr:rowOff>
    </xdr:to>
    <xdr:sp>
      <xdr:nvSpPr>
        <xdr:cNvPr id="4" name="WordArt 30"/>
        <xdr:cNvSpPr>
          <a:spLocks/>
        </xdr:cNvSpPr>
      </xdr:nvSpPr>
      <xdr:spPr>
        <a:xfrm>
          <a:off x="152400" y="6819900"/>
          <a:ext cx="7896225" cy="0"/>
        </a:xfrm>
        <a:prstGeom prst="rect"/>
        <a:noFill/>
      </xdr:spPr>
      <xdr:txBody>
        <a:bodyPr fromWordArt="1" wrap="none" lIns="91440" tIns="45720" rIns="91440" bIns="45720">
          <a:prstTxWarp prst="textDoubleWave1"/>
        </a:bodyPr>
        <a:p>
          <a:pPr algn="ctr"/>
          <a:r>
            <a:rPr sz="18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CCFF"/>
              </a:solidFill>
              <a:latin typeface="Arial Black"/>
              <a:cs typeface="Arial Black"/>
            </a:rPr>
            <a:t>I GRANI ANTICHI - PASTIFICAZIONE MONOGRANO</a:t>
          </a:r>
        </a:p>
      </xdr:txBody>
    </xdr:sp>
    <xdr:clientData/>
  </xdr:twoCellAnchor>
  <xdr:twoCellAnchor>
    <xdr:from>
      <xdr:col>4</xdr:col>
      <xdr:colOff>752475</xdr:colOff>
      <xdr:row>59</xdr:row>
      <xdr:rowOff>0</xdr:rowOff>
    </xdr:from>
    <xdr:to>
      <xdr:col>6</xdr:col>
      <xdr:colOff>342900</xdr:colOff>
      <xdr:row>59</xdr:row>
      <xdr:rowOff>0</xdr:rowOff>
    </xdr:to>
    <xdr:sp>
      <xdr:nvSpPr>
        <xdr:cNvPr id="5" name="WordArt 54"/>
        <xdr:cNvSpPr>
          <a:spLocks/>
        </xdr:cNvSpPr>
      </xdr:nvSpPr>
      <xdr:spPr>
        <a:xfrm>
          <a:off x="5715000" y="11525250"/>
          <a:ext cx="1266825" cy="0"/>
        </a:xfrm>
        <a:prstGeom prst="rect"/>
        <a:noFill/>
      </xdr:spPr>
      <xdr:txBody>
        <a:bodyPr fromWordArt="1" wrap="none" lIns="91440" tIns="45720" rIns="91440" bIns="45720">
          <a:prstTxWarp prst="textCascadeUp"/>
        </a:bodyPr>
        <a:p>
          <a:pPr algn="ctr"/>
          <a:r>
            <a:rPr sz="2000" kern="10" spc="0">
              <a:ln w="19050" cmpd="sng">
                <a:solidFill>
                  <a:srgbClr val="0033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5 kg.</a:t>
          </a:r>
        </a:p>
      </xdr:txBody>
    </xdr:sp>
    <xdr:clientData/>
  </xdr:twoCellAnchor>
  <xdr:twoCellAnchor>
    <xdr:from>
      <xdr:col>7</xdr:col>
      <xdr:colOff>19050</xdr:colOff>
      <xdr:row>108</xdr:row>
      <xdr:rowOff>85725</xdr:rowOff>
    </xdr:from>
    <xdr:to>
      <xdr:col>7</xdr:col>
      <xdr:colOff>876300</xdr:colOff>
      <xdr:row>112</xdr:row>
      <xdr:rowOff>0</xdr:rowOff>
    </xdr:to>
    <xdr:sp>
      <xdr:nvSpPr>
        <xdr:cNvPr id="6" name="WordArt 55"/>
        <xdr:cNvSpPr>
          <a:spLocks/>
        </xdr:cNvSpPr>
      </xdr:nvSpPr>
      <xdr:spPr>
        <a:xfrm>
          <a:off x="7477125" y="20964525"/>
          <a:ext cx="857250" cy="676275"/>
        </a:xfrm>
        <a:prstGeom prst="rect"/>
        <a:noFill/>
      </xdr:spPr>
      <xdr:txBody>
        <a:bodyPr fromWordArt="1" wrap="none" lIns="91440" tIns="45720" rIns="91440" bIns="45720">
          <a:prstTxWarp prst="textCascadeUp"/>
        </a:bodyPr>
        <a:p>
          <a:pPr algn="ctr"/>
          <a:r>
            <a:rPr sz="2000" kern="10" spc="0">
              <a:ln w="19050" cmpd="sng">
                <a:solidFill>
                  <a:srgbClr val="0033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3 kg.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6"/>
  <sheetViews>
    <sheetView tabSelected="1" workbookViewId="0" topLeftCell="A1">
      <selection activeCell="D126" sqref="D126"/>
    </sheetView>
  </sheetViews>
  <sheetFormatPr defaultColWidth="9.140625" defaultRowHeight="12.75"/>
  <cols>
    <col min="1" max="1" width="10.7109375" style="101" customWidth="1"/>
    <col min="2" max="2" width="5.7109375" style="6" customWidth="1"/>
    <col min="3" max="3" width="49.28125" style="6" customWidth="1"/>
    <col min="4" max="4" width="8.7109375" style="81" customWidth="1"/>
    <col min="5" max="5" width="19.28125" style="82" customWidth="1"/>
    <col min="6" max="6" width="5.8515625" style="83" customWidth="1"/>
    <col min="7" max="7" width="12.28125" style="1" customWidth="1"/>
    <col min="8" max="8" width="14.00390625" style="1" bestFit="1" customWidth="1"/>
    <col min="9" max="9" width="15.57421875" style="26" hidden="1" customWidth="1"/>
    <col min="10" max="20" width="9.140625" style="5" customWidth="1"/>
    <col min="21" max="16384" width="9.140625" style="6" customWidth="1"/>
  </cols>
  <sheetData>
    <row r="1" spans="1:9" s="2" customFormat="1" ht="28.5" customHeight="1">
      <c r="A1" s="3" t="s">
        <v>213</v>
      </c>
      <c r="B1" s="3"/>
      <c r="C1" s="3"/>
      <c r="D1" s="3"/>
      <c r="E1" s="3"/>
      <c r="F1" s="3"/>
      <c r="G1" s="3"/>
      <c r="H1" s="3"/>
      <c r="I1" s="3"/>
    </row>
    <row r="2" spans="1:9" ht="21" customHeight="1">
      <c r="A2" s="4"/>
      <c r="B2" s="4"/>
      <c r="C2" s="4"/>
      <c r="D2" s="4"/>
      <c r="E2" s="4"/>
      <c r="F2" s="4"/>
      <c r="G2" s="4"/>
      <c r="H2" s="4"/>
      <c r="I2" s="4"/>
    </row>
    <row r="3" spans="1:9" ht="11.25" customHeight="1">
      <c r="A3" s="7"/>
      <c r="B3" s="7"/>
      <c r="C3" s="7"/>
      <c r="D3" s="7"/>
      <c r="E3" s="8"/>
      <c r="F3" s="9"/>
      <c r="G3" s="8"/>
      <c r="H3" s="8"/>
      <c r="I3" s="10"/>
    </row>
    <row r="4" spans="1:20" s="17" customFormat="1" ht="26.25">
      <c r="A4" s="11" t="s">
        <v>0</v>
      </c>
      <c r="B4" s="12" t="s">
        <v>1</v>
      </c>
      <c r="C4" s="12" t="s">
        <v>2</v>
      </c>
      <c r="D4" s="13" t="s">
        <v>3</v>
      </c>
      <c r="E4" s="14" t="s">
        <v>4</v>
      </c>
      <c r="F4" s="15" t="s">
        <v>5</v>
      </c>
      <c r="G4" s="14" t="s">
        <v>6</v>
      </c>
      <c r="H4" s="14" t="s">
        <v>7</v>
      </c>
      <c r="I4" s="16"/>
      <c r="J4" s="103" t="s">
        <v>214</v>
      </c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10" ht="15">
      <c r="A5" s="18" t="s">
        <v>8</v>
      </c>
      <c r="B5" s="19">
        <v>500</v>
      </c>
      <c r="C5" s="20" t="s">
        <v>9</v>
      </c>
      <c r="D5" s="19">
        <v>12</v>
      </c>
      <c r="E5" s="21">
        <v>0.79</v>
      </c>
      <c r="F5" s="22">
        <v>4</v>
      </c>
      <c r="G5" s="23">
        <f>E5+(E5*F5%)</f>
        <v>0.8216</v>
      </c>
      <c r="H5" s="23">
        <f>G6*D6</f>
        <v>9.8592</v>
      </c>
      <c r="I5" s="5"/>
      <c r="J5" s="104"/>
    </row>
    <row r="6" spans="1:10" ht="15">
      <c r="A6" s="18" t="s">
        <v>10</v>
      </c>
      <c r="B6" s="19">
        <v>500</v>
      </c>
      <c r="C6" s="20" t="s">
        <v>11</v>
      </c>
      <c r="D6" s="19">
        <v>12</v>
      </c>
      <c r="E6" s="21">
        <v>0.79</v>
      </c>
      <c r="F6" s="22">
        <v>4</v>
      </c>
      <c r="G6" s="23">
        <f aca="true" t="shared" si="0" ref="G6:G13">E6+(E6*F6%)</f>
        <v>0.8216</v>
      </c>
      <c r="H6" s="23">
        <f>G7*D7</f>
        <v>9.8592</v>
      </c>
      <c r="I6" s="5"/>
      <c r="J6" s="104"/>
    </row>
    <row r="7" spans="1:10" ht="15">
      <c r="A7" s="18" t="s">
        <v>12</v>
      </c>
      <c r="B7" s="19">
        <v>500</v>
      </c>
      <c r="C7" s="20" t="s">
        <v>13</v>
      </c>
      <c r="D7" s="19">
        <v>12</v>
      </c>
      <c r="E7" s="21">
        <v>0.79</v>
      </c>
      <c r="F7" s="22">
        <v>4</v>
      </c>
      <c r="G7" s="23">
        <f t="shared" si="0"/>
        <v>0.8216</v>
      </c>
      <c r="H7" s="23">
        <f aca="true" t="shared" si="1" ref="H7:H13">G7*D7</f>
        <v>9.8592</v>
      </c>
      <c r="I7" s="5"/>
      <c r="J7" s="104"/>
    </row>
    <row r="8" spans="1:10" ht="15">
      <c r="A8" s="18" t="s">
        <v>14</v>
      </c>
      <c r="B8" s="19">
        <v>500</v>
      </c>
      <c r="C8" s="20" t="s">
        <v>15</v>
      </c>
      <c r="D8" s="19">
        <v>12</v>
      </c>
      <c r="E8" s="21">
        <v>0.79</v>
      </c>
      <c r="F8" s="22">
        <v>4</v>
      </c>
      <c r="G8" s="23">
        <f t="shared" si="0"/>
        <v>0.8216</v>
      </c>
      <c r="H8" s="23">
        <f t="shared" si="1"/>
        <v>9.8592</v>
      </c>
      <c r="I8" s="5"/>
      <c r="J8" s="104"/>
    </row>
    <row r="9" spans="1:10" ht="15">
      <c r="A9" s="18" t="s">
        <v>16</v>
      </c>
      <c r="B9" s="19">
        <v>250</v>
      </c>
      <c r="C9" s="20" t="s">
        <v>17</v>
      </c>
      <c r="D9" s="19">
        <v>12</v>
      </c>
      <c r="E9" s="21">
        <v>0.42</v>
      </c>
      <c r="F9" s="22">
        <v>4</v>
      </c>
      <c r="G9" s="23">
        <f t="shared" si="0"/>
        <v>0.43679999999999997</v>
      </c>
      <c r="H9" s="23">
        <f t="shared" si="1"/>
        <v>5.2416</v>
      </c>
      <c r="I9" s="5"/>
      <c r="J9" s="104"/>
    </row>
    <row r="10" spans="1:10" ht="15">
      <c r="A10" s="18" t="s">
        <v>18</v>
      </c>
      <c r="B10" s="19">
        <v>250</v>
      </c>
      <c r="C10" s="20" t="s">
        <v>19</v>
      </c>
      <c r="D10" s="19">
        <v>12</v>
      </c>
      <c r="E10" s="21">
        <v>0.42</v>
      </c>
      <c r="F10" s="22">
        <v>4</v>
      </c>
      <c r="G10" s="23">
        <f t="shared" si="0"/>
        <v>0.43679999999999997</v>
      </c>
      <c r="H10" s="23">
        <f t="shared" si="1"/>
        <v>5.2416</v>
      </c>
      <c r="I10" s="5"/>
      <c r="J10" s="104"/>
    </row>
    <row r="11" spans="1:10" ht="15">
      <c r="A11" s="18" t="s">
        <v>20</v>
      </c>
      <c r="B11" s="19">
        <v>250</v>
      </c>
      <c r="C11" s="20" t="s">
        <v>21</v>
      </c>
      <c r="D11" s="19">
        <v>12</v>
      </c>
      <c r="E11" s="21">
        <v>0.42</v>
      </c>
      <c r="F11" s="22">
        <v>4</v>
      </c>
      <c r="G11" s="23">
        <f t="shared" si="0"/>
        <v>0.43679999999999997</v>
      </c>
      <c r="H11" s="23">
        <f t="shared" si="1"/>
        <v>5.2416</v>
      </c>
      <c r="I11" s="5"/>
      <c r="J11" s="104"/>
    </row>
    <row r="12" spans="1:10" ht="15">
      <c r="A12" s="18" t="s">
        <v>22</v>
      </c>
      <c r="B12" s="19">
        <v>250</v>
      </c>
      <c r="C12" s="24" t="s">
        <v>23</v>
      </c>
      <c r="D12" s="19">
        <v>12</v>
      </c>
      <c r="E12" s="21">
        <v>0.42</v>
      </c>
      <c r="F12" s="22">
        <v>4</v>
      </c>
      <c r="G12" s="23">
        <f t="shared" si="0"/>
        <v>0.43679999999999997</v>
      </c>
      <c r="H12" s="23">
        <f t="shared" si="1"/>
        <v>5.2416</v>
      </c>
      <c r="I12" s="5"/>
      <c r="J12" s="104"/>
    </row>
    <row r="13" spans="1:10" ht="15">
      <c r="A13" s="18" t="s">
        <v>24</v>
      </c>
      <c r="B13" s="19">
        <v>250</v>
      </c>
      <c r="C13" s="24" t="s">
        <v>25</v>
      </c>
      <c r="D13" s="19">
        <v>12</v>
      </c>
      <c r="E13" s="21">
        <v>0.42</v>
      </c>
      <c r="F13" s="22">
        <v>4</v>
      </c>
      <c r="G13" s="23">
        <f t="shared" si="0"/>
        <v>0.43679999999999997</v>
      </c>
      <c r="H13" s="23">
        <f t="shared" si="1"/>
        <v>5.2416</v>
      </c>
      <c r="I13" s="5"/>
      <c r="J13" s="104"/>
    </row>
    <row r="14" spans="1:10" ht="15">
      <c r="A14" s="18" t="s">
        <v>27</v>
      </c>
      <c r="B14" s="19">
        <v>500</v>
      </c>
      <c r="C14" s="27" t="s">
        <v>28</v>
      </c>
      <c r="D14" s="19">
        <v>12</v>
      </c>
      <c r="E14" s="21">
        <v>1.29</v>
      </c>
      <c r="F14" s="22">
        <v>4</v>
      </c>
      <c r="G14" s="23">
        <f aca="true" t="shared" si="2" ref="G14:G23">E14+(E14*F14%)</f>
        <v>1.3416000000000001</v>
      </c>
      <c r="H14" s="23">
        <f aca="true" t="shared" si="3" ref="H14:H23">G14*D14</f>
        <v>16.099200000000003</v>
      </c>
      <c r="I14" s="5"/>
      <c r="J14" s="104"/>
    </row>
    <row r="15" spans="1:10" ht="15">
      <c r="A15" s="18" t="s">
        <v>29</v>
      </c>
      <c r="B15" s="19">
        <v>250</v>
      </c>
      <c r="C15" s="27" t="s">
        <v>30</v>
      </c>
      <c r="D15" s="19">
        <v>12</v>
      </c>
      <c r="E15" s="21">
        <v>0.66</v>
      </c>
      <c r="F15" s="22">
        <v>4</v>
      </c>
      <c r="G15" s="23">
        <f t="shared" si="2"/>
        <v>0.6864</v>
      </c>
      <c r="H15" s="23">
        <f t="shared" si="3"/>
        <v>8.2368</v>
      </c>
      <c r="I15" s="5"/>
      <c r="J15" s="104"/>
    </row>
    <row r="16" spans="1:10" ht="15">
      <c r="A16" s="18" t="s">
        <v>31</v>
      </c>
      <c r="B16" s="19">
        <v>500</v>
      </c>
      <c r="C16" s="20" t="s">
        <v>32</v>
      </c>
      <c r="D16" s="19">
        <v>12</v>
      </c>
      <c r="E16" s="21">
        <v>1.52</v>
      </c>
      <c r="F16" s="22">
        <v>4</v>
      </c>
      <c r="G16" s="23">
        <f t="shared" si="2"/>
        <v>1.5808</v>
      </c>
      <c r="H16" s="23">
        <f t="shared" si="3"/>
        <v>18.9696</v>
      </c>
      <c r="I16" s="5"/>
      <c r="J16" s="104"/>
    </row>
    <row r="17" spans="1:10" ht="15">
      <c r="A17" s="18" t="s">
        <v>33</v>
      </c>
      <c r="B17" s="19">
        <v>500</v>
      </c>
      <c r="C17" s="24" t="s">
        <v>34</v>
      </c>
      <c r="D17" s="19">
        <v>12</v>
      </c>
      <c r="E17" s="21">
        <v>1.29</v>
      </c>
      <c r="F17" s="22">
        <v>10</v>
      </c>
      <c r="G17" s="23">
        <f t="shared" si="2"/>
        <v>1.419</v>
      </c>
      <c r="H17" s="23">
        <f t="shared" si="3"/>
        <v>17.028</v>
      </c>
      <c r="I17" s="5"/>
      <c r="J17" s="104"/>
    </row>
    <row r="18" spans="1:10" ht="15">
      <c r="A18" s="18" t="s">
        <v>35</v>
      </c>
      <c r="B18" s="19">
        <v>500</v>
      </c>
      <c r="C18" s="24" t="s">
        <v>36</v>
      </c>
      <c r="D18" s="19">
        <v>10</v>
      </c>
      <c r="E18" s="21">
        <v>1.61</v>
      </c>
      <c r="F18" s="22">
        <v>4</v>
      </c>
      <c r="G18" s="23">
        <f t="shared" si="2"/>
        <v>1.6744</v>
      </c>
      <c r="H18" s="23">
        <f t="shared" si="3"/>
        <v>16.744</v>
      </c>
      <c r="I18" s="5"/>
      <c r="J18" s="104"/>
    </row>
    <row r="19" spans="1:10" ht="15">
      <c r="A19" s="18" t="s">
        <v>37</v>
      </c>
      <c r="B19" s="19">
        <v>500</v>
      </c>
      <c r="C19" s="24" t="s">
        <v>38</v>
      </c>
      <c r="D19" s="19">
        <v>12</v>
      </c>
      <c r="E19" s="21">
        <v>0.85</v>
      </c>
      <c r="F19" s="22">
        <v>4</v>
      </c>
      <c r="G19" s="23">
        <f t="shared" si="2"/>
        <v>0.884</v>
      </c>
      <c r="H19" s="23">
        <f t="shared" si="3"/>
        <v>10.608</v>
      </c>
      <c r="I19" s="5"/>
      <c r="J19" s="104"/>
    </row>
    <row r="20" spans="1:10" ht="15">
      <c r="A20" s="18" t="s">
        <v>39</v>
      </c>
      <c r="B20" s="19">
        <v>500</v>
      </c>
      <c r="C20" s="24" t="s">
        <v>40</v>
      </c>
      <c r="D20" s="19">
        <v>12</v>
      </c>
      <c r="E20" s="21">
        <v>1.57</v>
      </c>
      <c r="F20" s="22">
        <v>4</v>
      </c>
      <c r="G20" s="23">
        <f t="shared" si="2"/>
        <v>1.6328</v>
      </c>
      <c r="H20" s="23">
        <f t="shared" si="3"/>
        <v>19.593600000000002</v>
      </c>
      <c r="I20" s="5"/>
      <c r="J20" s="104"/>
    </row>
    <row r="21" spans="1:10" ht="15">
      <c r="A21" s="18" t="s">
        <v>41</v>
      </c>
      <c r="B21" s="19">
        <v>500</v>
      </c>
      <c r="C21" s="24" t="s">
        <v>42</v>
      </c>
      <c r="D21" s="19">
        <v>15</v>
      </c>
      <c r="E21" s="21">
        <v>1.38</v>
      </c>
      <c r="F21" s="22">
        <v>4</v>
      </c>
      <c r="G21" s="23">
        <f t="shared" si="2"/>
        <v>1.4351999999999998</v>
      </c>
      <c r="H21" s="23">
        <f t="shared" si="3"/>
        <v>21.528</v>
      </c>
      <c r="I21" s="5"/>
      <c r="J21" s="104"/>
    </row>
    <row r="22" spans="1:10" ht="15">
      <c r="A22" s="18" t="s">
        <v>43</v>
      </c>
      <c r="B22" s="19">
        <v>500</v>
      </c>
      <c r="C22" s="27" t="s">
        <v>44</v>
      </c>
      <c r="D22" s="19">
        <v>15</v>
      </c>
      <c r="E22" s="21">
        <v>1.71</v>
      </c>
      <c r="F22" s="22">
        <v>4</v>
      </c>
      <c r="G22" s="23">
        <f t="shared" si="2"/>
        <v>1.7784</v>
      </c>
      <c r="H22" s="23">
        <f t="shared" si="3"/>
        <v>26.676</v>
      </c>
      <c r="I22" s="5"/>
      <c r="J22" s="104"/>
    </row>
    <row r="23" spans="1:10" ht="15">
      <c r="A23" s="18" t="s">
        <v>45</v>
      </c>
      <c r="B23" s="19">
        <v>250</v>
      </c>
      <c r="C23" s="24" t="s">
        <v>46</v>
      </c>
      <c r="D23" s="19">
        <v>12</v>
      </c>
      <c r="E23" s="21">
        <v>0.59</v>
      </c>
      <c r="F23" s="22">
        <v>4</v>
      </c>
      <c r="G23" s="23">
        <f t="shared" si="2"/>
        <v>0.6135999999999999</v>
      </c>
      <c r="H23" s="23">
        <f t="shared" si="3"/>
        <v>7.363199999999999</v>
      </c>
      <c r="I23" s="5"/>
      <c r="J23" s="104"/>
    </row>
    <row r="24" spans="1:10" ht="15">
      <c r="A24" s="18" t="s">
        <v>47</v>
      </c>
      <c r="B24" s="19">
        <v>500</v>
      </c>
      <c r="C24" s="20" t="s">
        <v>48</v>
      </c>
      <c r="D24" s="19">
        <v>12</v>
      </c>
      <c r="E24" s="21">
        <v>0.79</v>
      </c>
      <c r="F24" s="22">
        <v>4</v>
      </c>
      <c r="G24" s="23">
        <f>E24+(E24*F24%)</f>
        <v>0.8216</v>
      </c>
      <c r="H24" s="23">
        <f>G24*D24</f>
        <v>9.8592</v>
      </c>
      <c r="I24" s="5"/>
      <c r="J24" s="104"/>
    </row>
    <row r="25" spans="1:10" ht="15">
      <c r="A25" s="18" t="s">
        <v>49</v>
      </c>
      <c r="B25" s="19">
        <v>500</v>
      </c>
      <c r="C25" s="20" t="s">
        <v>50</v>
      </c>
      <c r="D25" s="19">
        <v>12</v>
      </c>
      <c r="E25" s="21">
        <v>0.79</v>
      </c>
      <c r="F25" s="22">
        <v>4</v>
      </c>
      <c r="G25" s="23">
        <f>E25+(E25*F25%)</f>
        <v>0.8216</v>
      </c>
      <c r="H25" s="23">
        <f>G25*D25</f>
        <v>9.8592</v>
      </c>
      <c r="I25" s="5"/>
      <c r="J25" s="104"/>
    </row>
    <row r="26" spans="1:10" ht="15">
      <c r="A26" s="18" t="s">
        <v>51</v>
      </c>
      <c r="B26" s="19">
        <v>500</v>
      </c>
      <c r="C26" s="20" t="s">
        <v>52</v>
      </c>
      <c r="D26" s="19">
        <v>12</v>
      </c>
      <c r="E26" s="21">
        <v>0.79</v>
      </c>
      <c r="F26" s="22">
        <v>4</v>
      </c>
      <c r="G26" s="23">
        <f>E26+(E26*F26%)</f>
        <v>0.8216</v>
      </c>
      <c r="H26" s="23">
        <f>G26*D26</f>
        <v>9.8592</v>
      </c>
      <c r="I26" s="5"/>
      <c r="J26" s="104"/>
    </row>
    <row r="27" spans="1:10" ht="15">
      <c r="A27" s="18" t="s">
        <v>53</v>
      </c>
      <c r="B27" s="19">
        <v>500</v>
      </c>
      <c r="C27" s="24" t="s">
        <v>54</v>
      </c>
      <c r="D27" s="19">
        <v>12</v>
      </c>
      <c r="E27" s="21">
        <v>0.79</v>
      </c>
      <c r="F27" s="22">
        <v>4</v>
      </c>
      <c r="G27" s="23">
        <f>E27+(E27*F27%)</f>
        <v>0.8216</v>
      </c>
      <c r="H27" s="23">
        <f>G27*D27</f>
        <v>9.8592</v>
      </c>
      <c r="I27" s="5"/>
      <c r="J27" s="104"/>
    </row>
    <row r="28" spans="1:10" ht="15">
      <c r="A28" s="18" t="s">
        <v>55</v>
      </c>
      <c r="B28" s="19">
        <v>500</v>
      </c>
      <c r="C28" s="20" t="s">
        <v>56</v>
      </c>
      <c r="D28" s="19">
        <v>12</v>
      </c>
      <c r="E28" s="21">
        <v>0.79</v>
      </c>
      <c r="F28" s="22">
        <v>4</v>
      </c>
      <c r="G28" s="23">
        <f>E28+(E28*F28%)</f>
        <v>0.8216</v>
      </c>
      <c r="H28" s="23">
        <f>G28*D28</f>
        <v>9.8592</v>
      </c>
      <c r="I28" s="5"/>
      <c r="J28" s="104"/>
    </row>
    <row r="29" spans="1:10" ht="15">
      <c r="A29" s="18" t="s">
        <v>57</v>
      </c>
      <c r="B29" s="19">
        <v>500</v>
      </c>
      <c r="C29" s="20" t="s">
        <v>58</v>
      </c>
      <c r="D29" s="19">
        <v>12</v>
      </c>
      <c r="E29" s="21">
        <v>0.79</v>
      </c>
      <c r="F29" s="22">
        <v>4</v>
      </c>
      <c r="G29" s="23">
        <f>E29+(E29*F29%)</f>
        <v>0.8216</v>
      </c>
      <c r="H29" s="23">
        <f>G29*D29</f>
        <v>9.8592</v>
      </c>
      <c r="I29" s="5"/>
      <c r="J29" s="104"/>
    </row>
    <row r="30" spans="1:10" ht="15">
      <c r="A30" s="18" t="s">
        <v>59</v>
      </c>
      <c r="B30" s="19">
        <v>500</v>
      </c>
      <c r="C30" s="20" t="s">
        <v>60</v>
      </c>
      <c r="D30" s="19">
        <v>12</v>
      </c>
      <c r="E30" s="21">
        <v>0.79</v>
      </c>
      <c r="F30" s="22">
        <v>4</v>
      </c>
      <c r="G30" s="23">
        <f>E30+(E30*F30%)</f>
        <v>0.8216</v>
      </c>
      <c r="H30" s="23">
        <f>G30*D30</f>
        <v>9.8592</v>
      </c>
      <c r="I30" s="5"/>
      <c r="J30" s="104"/>
    </row>
    <row r="31" spans="1:10" ht="15">
      <c r="A31" s="18" t="s">
        <v>61</v>
      </c>
      <c r="B31" s="19">
        <v>500</v>
      </c>
      <c r="C31" s="24" t="s">
        <v>62</v>
      </c>
      <c r="D31" s="19">
        <v>12</v>
      </c>
      <c r="E31" s="21">
        <v>0.79</v>
      </c>
      <c r="F31" s="22">
        <v>4</v>
      </c>
      <c r="G31" s="23">
        <f>E31+(E31*F31%)</f>
        <v>0.8216</v>
      </c>
      <c r="H31" s="23">
        <f>G31*D31</f>
        <v>9.8592</v>
      </c>
      <c r="I31" s="5"/>
      <c r="J31" s="104"/>
    </row>
    <row r="32" spans="1:10" ht="15">
      <c r="A32" s="18" t="s">
        <v>63</v>
      </c>
      <c r="B32" s="19">
        <v>500</v>
      </c>
      <c r="C32" s="24" t="s">
        <v>64</v>
      </c>
      <c r="D32" s="19">
        <v>12</v>
      </c>
      <c r="E32" s="21">
        <v>0.79</v>
      </c>
      <c r="F32" s="22">
        <v>4</v>
      </c>
      <c r="G32" s="23">
        <f>E32+(E32*F32%)</f>
        <v>0.8216</v>
      </c>
      <c r="H32" s="23">
        <f>G32*D32</f>
        <v>9.8592</v>
      </c>
      <c r="I32" s="5"/>
      <c r="J32" s="104"/>
    </row>
    <row r="33" spans="1:10" ht="15">
      <c r="A33" s="18" t="s">
        <v>65</v>
      </c>
      <c r="B33" s="19">
        <v>250</v>
      </c>
      <c r="C33" s="20" t="s">
        <v>66</v>
      </c>
      <c r="D33" s="19">
        <v>16</v>
      </c>
      <c r="E33" s="21">
        <v>1.5</v>
      </c>
      <c r="F33" s="22">
        <v>4</v>
      </c>
      <c r="G33" s="23">
        <f>E33+(E33*F33%)</f>
        <v>1.56</v>
      </c>
      <c r="H33" s="23">
        <f>G33*D33</f>
        <v>24.96</v>
      </c>
      <c r="I33" s="5"/>
      <c r="J33" s="104"/>
    </row>
    <row r="34" spans="1:10" ht="15">
      <c r="A34" s="18" t="s">
        <v>67</v>
      </c>
      <c r="B34" s="19">
        <v>250</v>
      </c>
      <c r="C34" s="20" t="s">
        <v>68</v>
      </c>
      <c r="D34" s="19">
        <v>16</v>
      </c>
      <c r="E34" s="21">
        <v>1.4</v>
      </c>
      <c r="F34" s="22">
        <v>4</v>
      </c>
      <c r="G34" s="23">
        <f>E34+(E34*F34%)</f>
        <v>1.456</v>
      </c>
      <c r="H34" s="23">
        <f>G34*D34</f>
        <v>23.296</v>
      </c>
      <c r="I34" s="5"/>
      <c r="J34" s="104"/>
    </row>
    <row r="35" spans="1:10" ht="15">
      <c r="A35" s="32" t="s">
        <v>69</v>
      </c>
      <c r="B35" s="33">
        <v>500</v>
      </c>
      <c r="C35" s="34" t="s">
        <v>70</v>
      </c>
      <c r="D35" s="33">
        <v>12</v>
      </c>
      <c r="E35" s="35">
        <v>1.48</v>
      </c>
      <c r="F35" s="36">
        <v>4</v>
      </c>
      <c r="G35" s="37">
        <f>E35+(E35*F35%)</f>
        <v>1.5392</v>
      </c>
      <c r="H35" s="37">
        <f>G35*D35</f>
        <v>18.470399999999998</v>
      </c>
      <c r="I35" s="5"/>
      <c r="J35" s="104"/>
    </row>
    <row r="36" spans="1:10" ht="15">
      <c r="A36" s="32" t="s">
        <v>71</v>
      </c>
      <c r="B36" s="33">
        <v>500</v>
      </c>
      <c r="C36" s="34" t="s">
        <v>72</v>
      </c>
      <c r="D36" s="33">
        <v>12</v>
      </c>
      <c r="E36" s="35">
        <v>1.48</v>
      </c>
      <c r="F36" s="36">
        <v>4</v>
      </c>
      <c r="G36" s="37">
        <f>E36+(E36*F36%)</f>
        <v>1.5392</v>
      </c>
      <c r="H36" s="37">
        <f>G36*D36</f>
        <v>18.470399999999998</v>
      </c>
      <c r="I36" s="5"/>
      <c r="J36" s="104"/>
    </row>
    <row r="37" spans="1:10" ht="15">
      <c r="A37" s="32" t="s">
        <v>73</v>
      </c>
      <c r="B37" s="33">
        <v>500</v>
      </c>
      <c r="C37" s="34" t="s">
        <v>74</v>
      </c>
      <c r="D37" s="33">
        <v>12</v>
      </c>
      <c r="E37" s="35">
        <v>1.95</v>
      </c>
      <c r="F37" s="36">
        <v>4</v>
      </c>
      <c r="G37" s="37">
        <f>E37+(E37*F37%)</f>
        <v>2.028</v>
      </c>
      <c r="H37" s="37">
        <f>G37*D37</f>
        <v>24.336</v>
      </c>
      <c r="I37" s="5"/>
      <c r="J37" s="104"/>
    </row>
    <row r="38" spans="1:10" ht="15">
      <c r="A38" s="32" t="s">
        <v>75</v>
      </c>
      <c r="B38" s="33">
        <v>500</v>
      </c>
      <c r="C38" s="34" t="s">
        <v>76</v>
      </c>
      <c r="D38" s="33">
        <v>12</v>
      </c>
      <c r="E38" s="35">
        <v>1.48</v>
      </c>
      <c r="F38" s="36">
        <v>4</v>
      </c>
      <c r="G38" s="37">
        <f>E38+(E38*F38%)</f>
        <v>1.5392</v>
      </c>
      <c r="H38" s="37">
        <f>G38*D38</f>
        <v>18.470399999999998</v>
      </c>
      <c r="I38" s="5"/>
      <c r="J38" s="104"/>
    </row>
    <row r="39" spans="1:10" ht="15">
      <c r="A39" s="32" t="s">
        <v>77</v>
      </c>
      <c r="B39" s="33">
        <v>500</v>
      </c>
      <c r="C39" s="34" t="s">
        <v>78</v>
      </c>
      <c r="D39" s="33">
        <v>12</v>
      </c>
      <c r="E39" s="35">
        <v>1.48</v>
      </c>
      <c r="F39" s="36">
        <v>4</v>
      </c>
      <c r="G39" s="37">
        <f>E39+(E39*F39%)</f>
        <v>1.5392</v>
      </c>
      <c r="H39" s="37">
        <f>G39*D39</f>
        <v>18.470399999999998</v>
      </c>
      <c r="I39" s="5"/>
      <c r="J39" s="104"/>
    </row>
    <row r="40" spans="1:10" ht="15">
      <c r="A40" s="32" t="s">
        <v>79</v>
      </c>
      <c r="B40" s="33">
        <v>500</v>
      </c>
      <c r="C40" s="41" t="s">
        <v>80</v>
      </c>
      <c r="D40" s="33">
        <v>12</v>
      </c>
      <c r="E40" s="42">
        <v>1.73</v>
      </c>
      <c r="F40" s="36">
        <v>4</v>
      </c>
      <c r="G40" s="37">
        <f>E40+(E40*F40%)</f>
        <v>1.7992</v>
      </c>
      <c r="H40" s="37">
        <f>G40*D40</f>
        <v>21.5904</v>
      </c>
      <c r="I40" s="5"/>
      <c r="J40" s="104"/>
    </row>
    <row r="41" spans="1:10" ht="15">
      <c r="A41" s="32" t="s">
        <v>81</v>
      </c>
      <c r="B41" s="33">
        <v>500</v>
      </c>
      <c r="C41" s="41" t="s">
        <v>82</v>
      </c>
      <c r="D41" s="33">
        <v>12</v>
      </c>
      <c r="E41" s="42">
        <v>1.73</v>
      </c>
      <c r="F41" s="36">
        <v>4</v>
      </c>
      <c r="G41" s="37">
        <f>E41+(E41*F41%)</f>
        <v>1.7992</v>
      </c>
      <c r="H41" s="37">
        <f>G41*D41</f>
        <v>21.5904</v>
      </c>
      <c r="I41" s="5"/>
      <c r="J41" s="104"/>
    </row>
    <row r="42" spans="1:10" ht="15">
      <c r="A42" s="32" t="s">
        <v>83</v>
      </c>
      <c r="B42" s="33">
        <v>500</v>
      </c>
      <c r="C42" s="41" t="s">
        <v>84</v>
      </c>
      <c r="D42" s="33">
        <v>12</v>
      </c>
      <c r="E42" s="42">
        <v>1.73</v>
      </c>
      <c r="F42" s="36">
        <v>4</v>
      </c>
      <c r="G42" s="37">
        <f>E42+(E42*F42%)</f>
        <v>1.7992</v>
      </c>
      <c r="H42" s="37">
        <f>G42*D42</f>
        <v>21.5904</v>
      </c>
      <c r="I42" s="5"/>
      <c r="J42" s="104"/>
    </row>
    <row r="43" spans="1:10" ht="15">
      <c r="A43" s="18" t="s">
        <v>85</v>
      </c>
      <c r="B43" s="33">
        <v>500</v>
      </c>
      <c r="C43" s="41" t="s">
        <v>86</v>
      </c>
      <c r="D43" s="33">
        <v>12</v>
      </c>
      <c r="E43" s="42">
        <v>2.26</v>
      </c>
      <c r="F43" s="36">
        <v>4</v>
      </c>
      <c r="G43" s="37">
        <f>E43+(E43*F43%)</f>
        <v>2.3503999999999996</v>
      </c>
      <c r="H43" s="37">
        <f>G43*D43</f>
        <v>28.204799999999995</v>
      </c>
      <c r="I43" s="5"/>
      <c r="J43" s="104"/>
    </row>
    <row r="44" spans="1:10" ht="15">
      <c r="A44" s="18" t="s">
        <v>87</v>
      </c>
      <c r="B44" s="33">
        <v>500</v>
      </c>
      <c r="C44" s="41" t="s">
        <v>88</v>
      </c>
      <c r="D44" s="33">
        <v>12</v>
      </c>
      <c r="E44" s="42">
        <v>2.26</v>
      </c>
      <c r="F44" s="36">
        <v>4</v>
      </c>
      <c r="G44" s="37">
        <f>E44+(E44*F44%)</f>
        <v>2.3503999999999996</v>
      </c>
      <c r="H44" s="37">
        <f>G44*D44</f>
        <v>28.204799999999995</v>
      </c>
      <c r="I44" s="5"/>
      <c r="J44" s="104"/>
    </row>
    <row r="45" spans="1:10" ht="12" customHeight="1">
      <c r="A45" s="25" t="s">
        <v>26</v>
      </c>
      <c r="B45" s="24"/>
      <c r="C45" s="24"/>
      <c r="D45" s="19"/>
      <c r="E45" s="28"/>
      <c r="F45" s="29"/>
      <c r="G45" s="30"/>
      <c r="H45" s="30"/>
      <c r="J45" s="104"/>
    </row>
    <row r="46" spans="1:10" ht="15">
      <c r="A46" s="18" t="s">
        <v>89</v>
      </c>
      <c r="B46" s="19">
        <v>500</v>
      </c>
      <c r="C46" s="24" t="s">
        <v>90</v>
      </c>
      <c r="D46" s="19">
        <v>12</v>
      </c>
      <c r="E46" s="21">
        <v>1.92</v>
      </c>
      <c r="F46" s="22">
        <v>4</v>
      </c>
      <c r="G46" s="23">
        <f>E46+(E46*F46%)</f>
        <v>1.9968</v>
      </c>
      <c r="H46" s="23">
        <f>G46*D46</f>
        <v>23.961599999999997</v>
      </c>
      <c r="J46" s="104"/>
    </row>
    <row r="47" spans="1:10" ht="15">
      <c r="A47" s="18" t="s">
        <v>91</v>
      </c>
      <c r="B47" s="19">
        <v>500</v>
      </c>
      <c r="C47" s="24" t="s">
        <v>92</v>
      </c>
      <c r="D47" s="19">
        <v>12</v>
      </c>
      <c r="E47" s="21">
        <v>1.92</v>
      </c>
      <c r="F47" s="22">
        <v>4</v>
      </c>
      <c r="G47" s="23">
        <f>E47+(E47*F47%)</f>
        <v>1.9968</v>
      </c>
      <c r="H47" s="23">
        <f>G47*D47</f>
        <v>23.961599999999997</v>
      </c>
      <c r="J47" s="104"/>
    </row>
    <row r="48" spans="1:10" ht="12.75" customHeight="1">
      <c r="A48" s="25" t="s">
        <v>93</v>
      </c>
      <c r="B48" s="24"/>
      <c r="C48" s="43"/>
      <c r="D48" s="19"/>
      <c r="E48" s="28"/>
      <c r="F48" s="44"/>
      <c r="G48" s="38"/>
      <c r="H48" s="39"/>
      <c r="J48" s="104"/>
    </row>
    <row r="49" spans="1:10" ht="15">
      <c r="A49" s="18" t="s">
        <v>94</v>
      </c>
      <c r="B49" s="19">
        <v>500</v>
      </c>
      <c r="C49" s="24" t="s">
        <v>95</v>
      </c>
      <c r="D49" s="19">
        <v>12</v>
      </c>
      <c r="E49" s="45">
        <v>1.79</v>
      </c>
      <c r="F49" s="22">
        <v>4</v>
      </c>
      <c r="G49" s="46">
        <f>E49+(E49*F49%)</f>
        <v>1.8616000000000001</v>
      </c>
      <c r="H49" s="23">
        <f aca="true" t="shared" si="4" ref="H49:H54">G49*D49</f>
        <v>22.3392</v>
      </c>
      <c r="I49" s="5"/>
      <c r="J49" s="104"/>
    </row>
    <row r="50" spans="1:10" ht="15">
      <c r="A50" s="18" t="s">
        <v>96</v>
      </c>
      <c r="B50" s="19">
        <v>500</v>
      </c>
      <c r="C50" s="24" t="s">
        <v>97</v>
      </c>
      <c r="D50" s="19">
        <v>12</v>
      </c>
      <c r="E50" s="45">
        <v>1.79</v>
      </c>
      <c r="F50" s="22">
        <v>4</v>
      </c>
      <c r="G50" s="46">
        <f>E50+(E50*F50%)</f>
        <v>1.8616000000000001</v>
      </c>
      <c r="H50" s="23">
        <f t="shared" si="4"/>
        <v>22.3392</v>
      </c>
      <c r="I50" s="5"/>
      <c r="J50" s="104"/>
    </row>
    <row r="51" spans="1:10" ht="15">
      <c r="A51" s="18" t="s">
        <v>98</v>
      </c>
      <c r="B51" s="19">
        <v>500</v>
      </c>
      <c r="C51" s="24" t="s">
        <v>99</v>
      </c>
      <c r="D51" s="19">
        <v>12</v>
      </c>
      <c r="E51" s="45">
        <v>1.79</v>
      </c>
      <c r="F51" s="22">
        <v>4</v>
      </c>
      <c r="G51" s="46">
        <f>E51+(E51*F51%)</f>
        <v>1.8616000000000001</v>
      </c>
      <c r="H51" s="23">
        <f t="shared" si="4"/>
        <v>22.3392</v>
      </c>
      <c r="I51" s="5"/>
      <c r="J51" s="104"/>
    </row>
    <row r="52" spans="1:10" ht="15">
      <c r="A52" s="18" t="s">
        <v>100</v>
      </c>
      <c r="B52" s="19">
        <v>500</v>
      </c>
      <c r="C52" s="24" t="s">
        <v>101</v>
      </c>
      <c r="D52" s="19">
        <v>12</v>
      </c>
      <c r="E52" s="45">
        <v>1.79</v>
      </c>
      <c r="F52" s="22">
        <v>4</v>
      </c>
      <c r="G52" s="46">
        <f>E54+(E54*F52%)</f>
        <v>1.8616000000000001</v>
      </c>
      <c r="H52" s="23">
        <f t="shared" si="4"/>
        <v>22.3392</v>
      </c>
      <c r="I52" s="5"/>
      <c r="J52" s="104"/>
    </row>
    <row r="53" spans="1:10" ht="15">
      <c r="A53" s="18" t="s">
        <v>102</v>
      </c>
      <c r="B53" s="19">
        <v>250</v>
      </c>
      <c r="C53" s="24" t="s">
        <v>103</v>
      </c>
      <c r="D53" s="19">
        <v>12</v>
      </c>
      <c r="E53" s="45">
        <v>1.28</v>
      </c>
      <c r="F53" s="22">
        <v>4</v>
      </c>
      <c r="G53" s="46">
        <f>E53+(E53*F53%)</f>
        <v>1.3312</v>
      </c>
      <c r="H53" s="23">
        <f>G53*D53</f>
        <v>15.9744</v>
      </c>
      <c r="I53" s="5"/>
      <c r="J53" s="104"/>
    </row>
    <row r="54" spans="1:10" ht="15">
      <c r="A54" s="18" t="s">
        <v>104</v>
      </c>
      <c r="B54" s="19">
        <v>500</v>
      </c>
      <c r="C54" s="24" t="s">
        <v>105</v>
      </c>
      <c r="D54" s="19">
        <v>12</v>
      </c>
      <c r="E54" s="45">
        <v>1.79</v>
      </c>
      <c r="F54" s="22">
        <v>4</v>
      </c>
      <c r="G54" s="46">
        <f>E55+(E55*F54%)</f>
        <v>1.8616000000000001</v>
      </c>
      <c r="H54" s="23">
        <f t="shared" si="4"/>
        <v>22.3392</v>
      </c>
      <c r="I54" s="5"/>
      <c r="J54" s="104"/>
    </row>
    <row r="55" spans="1:10" ht="15">
      <c r="A55" s="18" t="s">
        <v>106</v>
      </c>
      <c r="B55" s="19">
        <v>500</v>
      </c>
      <c r="C55" s="24" t="s">
        <v>107</v>
      </c>
      <c r="D55" s="19">
        <v>12</v>
      </c>
      <c r="E55" s="45">
        <v>1.79</v>
      </c>
      <c r="F55" s="22">
        <v>4</v>
      </c>
      <c r="G55" s="46">
        <v>1.86</v>
      </c>
      <c r="H55" s="23">
        <v>22.34</v>
      </c>
      <c r="I55" s="5"/>
      <c r="J55" s="104"/>
    </row>
    <row r="56" spans="1:10" ht="15">
      <c r="A56" s="18" t="s">
        <v>108</v>
      </c>
      <c r="B56" s="19">
        <v>1000</v>
      </c>
      <c r="C56" s="47" t="s">
        <v>109</v>
      </c>
      <c r="D56" s="19">
        <v>10</v>
      </c>
      <c r="E56" s="45">
        <v>1.26</v>
      </c>
      <c r="F56" s="22">
        <v>4</v>
      </c>
      <c r="G56" s="48">
        <f>E56+(E56*F56%)</f>
        <v>1.3104</v>
      </c>
      <c r="H56" s="23">
        <f>G56*D56</f>
        <v>13.104</v>
      </c>
      <c r="I56" s="5"/>
      <c r="J56" s="104"/>
    </row>
    <row r="57" spans="1:10" ht="15">
      <c r="A57" s="18" t="s">
        <v>110</v>
      </c>
      <c r="B57" s="19">
        <v>1000</v>
      </c>
      <c r="C57" s="47" t="s">
        <v>111</v>
      </c>
      <c r="D57" s="19">
        <v>10</v>
      </c>
      <c r="E57" s="45">
        <v>1.17</v>
      </c>
      <c r="F57" s="22">
        <v>4</v>
      </c>
      <c r="G57" s="48">
        <f>E57+(E57*F57%)</f>
        <v>1.2167999999999999</v>
      </c>
      <c r="H57" s="23">
        <f>G57*D57</f>
        <v>12.168</v>
      </c>
      <c r="I57" s="5"/>
      <c r="J57" s="104"/>
    </row>
    <row r="58" spans="1:10" ht="14.25" customHeight="1">
      <c r="A58" s="18" t="s">
        <v>112</v>
      </c>
      <c r="B58" s="19">
        <v>1000</v>
      </c>
      <c r="C58" s="47" t="s">
        <v>113</v>
      </c>
      <c r="D58" s="19">
        <v>10</v>
      </c>
      <c r="E58" s="45">
        <v>1.55</v>
      </c>
      <c r="F58" s="22">
        <v>4</v>
      </c>
      <c r="G58" s="48">
        <f>E58+(E58*F58%)</f>
        <v>1.612</v>
      </c>
      <c r="H58" s="23">
        <f>G58*D58</f>
        <v>16.12</v>
      </c>
      <c r="I58" s="5"/>
      <c r="J58" s="104"/>
    </row>
    <row r="59" spans="1:20" s="51" customFormat="1" ht="16.5" customHeight="1">
      <c r="A59" s="18" t="s">
        <v>114</v>
      </c>
      <c r="B59" s="19">
        <v>1000</v>
      </c>
      <c r="C59" s="49" t="s">
        <v>115</v>
      </c>
      <c r="D59" s="19">
        <v>10</v>
      </c>
      <c r="E59" s="45">
        <v>1.43</v>
      </c>
      <c r="F59" s="22">
        <v>4</v>
      </c>
      <c r="G59" s="48">
        <f>E59+(E59*F59%)</f>
        <v>1.4871999999999999</v>
      </c>
      <c r="H59" s="23">
        <f>G59*D59</f>
        <v>14.871999999999998</v>
      </c>
      <c r="I59" s="50"/>
      <c r="J59" s="107"/>
      <c r="K59" s="50"/>
      <c r="L59" s="50"/>
      <c r="M59" s="50"/>
      <c r="N59" s="50"/>
      <c r="O59" s="50"/>
      <c r="P59" s="50"/>
      <c r="Q59" s="50"/>
      <c r="R59" s="50"/>
      <c r="S59" s="50"/>
      <c r="T59" s="50"/>
    </row>
    <row r="60" spans="1:10" s="40" customFormat="1" ht="15">
      <c r="A60" s="53" t="s">
        <v>116</v>
      </c>
      <c r="B60" s="54">
        <v>5</v>
      </c>
      <c r="C60" s="39" t="s">
        <v>109</v>
      </c>
      <c r="D60" s="54">
        <v>1</v>
      </c>
      <c r="E60" s="55">
        <v>5</v>
      </c>
      <c r="F60" s="56">
        <v>4</v>
      </c>
      <c r="G60" s="57">
        <f>E60+(E60*(F60%))</f>
        <v>5.2</v>
      </c>
      <c r="H60" s="58">
        <f>G60*D60</f>
        <v>5.2</v>
      </c>
      <c r="J60" s="106"/>
    </row>
    <row r="61" spans="1:20" s="17" customFormat="1" ht="15">
      <c r="A61" s="18" t="s">
        <v>117</v>
      </c>
      <c r="B61" s="19">
        <v>5</v>
      </c>
      <c r="C61" s="24" t="s">
        <v>111</v>
      </c>
      <c r="D61" s="19">
        <v>1</v>
      </c>
      <c r="E61" s="55">
        <v>4.98</v>
      </c>
      <c r="F61" s="22">
        <v>4</v>
      </c>
      <c r="G61" s="59">
        <f>E61+(E61*(F61%))</f>
        <v>5.179200000000001</v>
      </c>
      <c r="H61" s="23">
        <f>G61*D61</f>
        <v>5.179200000000001</v>
      </c>
      <c r="I61" s="16"/>
      <c r="J61" s="105"/>
      <c r="K61" s="16"/>
      <c r="L61" s="16"/>
      <c r="M61" s="16"/>
      <c r="N61" s="16"/>
      <c r="O61" s="16"/>
      <c r="P61" s="16"/>
      <c r="Q61" s="16"/>
      <c r="R61" s="16"/>
      <c r="S61" s="16"/>
      <c r="T61" s="16"/>
    </row>
    <row r="62" spans="1:10" ht="14.25" customHeight="1">
      <c r="A62" s="18" t="s">
        <v>118</v>
      </c>
      <c r="B62" s="19">
        <v>5</v>
      </c>
      <c r="C62" s="24" t="s">
        <v>113</v>
      </c>
      <c r="D62" s="19">
        <v>1</v>
      </c>
      <c r="E62" s="45">
        <v>6.6</v>
      </c>
      <c r="F62" s="22">
        <v>4</v>
      </c>
      <c r="G62" s="59">
        <f>E62+(E62*(F62%))</f>
        <v>6.864</v>
      </c>
      <c r="H62" s="23">
        <f>G62*D62</f>
        <v>6.864</v>
      </c>
      <c r="I62" s="5"/>
      <c r="J62" s="104"/>
    </row>
    <row r="63" spans="1:20" s="60" customFormat="1" ht="15.75" customHeight="1">
      <c r="A63" s="18" t="s">
        <v>119</v>
      </c>
      <c r="B63" s="19">
        <v>5</v>
      </c>
      <c r="C63" s="24" t="s">
        <v>120</v>
      </c>
      <c r="D63" s="19">
        <v>1</v>
      </c>
      <c r="E63" s="55">
        <v>8.9</v>
      </c>
      <c r="F63" s="22">
        <v>4</v>
      </c>
      <c r="G63" s="59">
        <f>E63+(E63*(F63%))</f>
        <v>9.256</v>
      </c>
      <c r="H63" s="23">
        <f>G63*D63</f>
        <v>9.256</v>
      </c>
      <c r="I63" s="40"/>
      <c r="J63" s="106"/>
      <c r="K63" s="40"/>
      <c r="L63" s="40"/>
      <c r="M63" s="40"/>
      <c r="N63" s="40"/>
      <c r="O63" s="40"/>
      <c r="P63" s="40"/>
      <c r="Q63" s="40"/>
      <c r="R63" s="40"/>
      <c r="S63" s="40"/>
      <c r="T63" s="40"/>
    </row>
    <row r="64" spans="1:10" ht="15">
      <c r="A64" s="18" t="s">
        <v>121</v>
      </c>
      <c r="B64" s="19">
        <v>5</v>
      </c>
      <c r="C64" s="61" t="s">
        <v>122</v>
      </c>
      <c r="D64" s="19">
        <v>1</v>
      </c>
      <c r="E64" s="55">
        <v>11.5</v>
      </c>
      <c r="F64" s="22">
        <v>4</v>
      </c>
      <c r="G64" s="59">
        <f>E64+(E64*(F64%))</f>
        <v>11.96</v>
      </c>
      <c r="H64" s="23">
        <f>G64*D64</f>
        <v>11.96</v>
      </c>
      <c r="I64" s="5"/>
      <c r="J64" s="104"/>
    </row>
    <row r="65" spans="1:10" ht="15">
      <c r="A65" s="18" t="s">
        <v>123</v>
      </c>
      <c r="B65" s="19">
        <v>250</v>
      </c>
      <c r="C65" s="24" t="s">
        <v>124</v>
      </c>
      <c r="D65" s="19">
        <v>12</v>
      </c>
      <c r="E65" s="45">
        <v>2.88</v>
      </c>
      <c r="F65" s="22">
        <v>4</v>
      </c>
      <c r="G65" s="23">
        <f>E65+(E65*F65%)</f>
        <v>2.9952</v>
      </c>
      <c r="H65" s="23">
        <f>G65*D65</f>
        <v>35.9424</v>
      </c>
      <c r="I65" s="5"/>
      <c r="J65" s="104"/>
    </row>
    <row r="66" spans="1:10" ht="15">
      <c r="A66" s="18" t="s">
        <v>125</v>
      </c>
      <c r="B66" s="19">
        <v>250</v>
      </c>
      <c r="C66" s="24" t="s">
        <v>126</v>
      </c>
      <c r="D66" s="19">
        <v>12</v>
      </c>
      <c r="E66" s="45">
        <v>2.88</v>
      </c>
      <c r="F66" s="22">
        <v>4</v>
      </c>
      <c r="G66" s="23">
        <f>E66+(E66*F66%)</f>
        <v>2.9952</v>
      </c>
      <c r="H66" s="23">
        <f>G66*D66</f>
        <v>35.9424</v>
      </c>
      <c r="I66" s="5"/>
      <c r="J66" s="104"/>
    </row>
    <row r="67" spans="1:10" ht="15">
      <c r="A67" s="18" t="s">
        <v>127</v>
      </c>
      <c r="B67" s="19">
        <v>250</v>
      </c>
      <c r="C67" s="24" t="s">
        <v>128</v>
      </c>
      <c r="D67" s="19">
        <v>12</v>
      </c>
      <c r="E67" s="45">
        <v>2.88</v>
      </c>
      <c r="F67" s="22">
        <v>4</v>
      </c>
      <c r="G67" s="23">
        <f>E67+(E67*F67%)</f>
        <v>2.9952</v>
      </c>
      <c r="H67" s="23">
        <f>G67*D67</f>
        <v>35.9424</v>
      </c>
      <c r="I67" s="5"/>
      <c r="J67" s="104"/>
    </row>
    <row r="68" spans="1:10" ht="15">
      <c r="A68" s="18" t="s">
        <v>129</v>
      </c>
      <c r="B68" s="19">
        <v>250</v>
      </c>
      <c r="C68" s="24" t="s">
        <v>130</v>
      </c>
      <c r="D68" s="19">
        <v>12</v>
      </c>
      <c r="E68" s="45">
        <v>2.88</v>
      </c>
      <c r="F68" s="22">
        <v>4</v>
      </c>
      <c r="G68" s="23">
        <f>E68+(E68*F68%)</f>
        <v>2.9952</v>
      </c>
      <c r="H68" s="23">
        <f>G68*D68</f>
        <v>35.9424</v>
      </c>
      <c r="I68" s="5"/>
      <c r="J68" s="104"/>
    </row>
    <row r="69" spans="1:10" ht="15">
      <c r="A69" s="18" t="s">
        <v>131</v>
      </c>
      <c r="B69" s="19">
        <v>250</v>
      </c>
      <c r="C69" s="20" t="s">
        <v>132</v>
      </c>
      <c r="D69" s="19">
        <v>12</v>
      </c>
      <c r="E69" s="45">
        <v>2.88</v>
      </c>
      <c r="F69" s="22">
        <v>4</v>
      </c>
      <c r="G69" s="23">
        <f>E69+(E69*F69%)</f>
        <v>2.9952</v>
      </c>
      <c r="H69" s="23">
        <f>G69*D69</f>
        <v>35.9424</v>
      </c>
      <c r="I69" s="5"/>
      <c r="J69" s="104"/>
    </row>
    <row r="70" spans="1:10" ht="15">
      <c r="A70" s="62" t="s">
        <v>133</v>
      </c>
      <c r="B70" s="54">
        <v>300</v>
      </c>
      <c r="C70" s="63" t="s">
        <v>134</v>
      </c>
      <c r="D70" s="54">
        <v>12</v>
      </c>
      <c r="E70" s="55">
        <v>3.14</v>
      </c>
      <c r="F70" s="56">
        <v>10</v>
      </c>
      <c r="G70" s="58">
        <f>E70+(E70*F70%)</f>
        <v>3.454</v>
      </c>
      <c r="H70" s="58">
        <f>G70*D70</f>
        <v>41.448</v>
      </c>
      <c r="I70" s="5"/>
      <c r="J70" s="104"/>
    </row>
    <row r="71" spans="1:10" ht="15">
      <c r="A71" s="62" t="s">
        <v>135</v>
      </c>
      <c r="B71" s="54">
        <v>300</v>
      </c>
      <c r="C71" s="63" t="s">
        <v>136</v>
      </c>
      <c r="D71" s="54">
        <v>12</v>
      </c>
      <c r="E71" s="55">
        <v>3.5</v>
      </c>
      <c r="F71" s="56">
        <v>10</v>
      </c>
      <c r="G71" s="58">
        <f>E71+(E71*F71%)</f>
        <v>3.85</v>
      </c>
      <c r="H71" s="58">
        <f>G71*D71</f>
        <v>46.2</v>
      </c>
      <c r="I71" s="5"/>
      <c r="J71" s="104"/>
    </row>
    <row r="72" spans="1:10" ht="15">
      <c r="A72" s="62" t="s">
        <v>137</v>
      </c>
      <c r="B72" s="54">
        <v>500</v>
      </c>
      <c r="C72" s="63" t="s">
        <v>138</v>
      </c>
      <c r="D72" s="54">
        <v>12</v>
      </c>
      <c r="E72" s="55">
        <v>4.21</v>
      </c>
      <c r="F72" s="56">
        <v>10</v>
      </c>
      <c r="G72" s="58">
        <f>E72+(E72*F72%)</f>
        <v>4.631</v>
      </c>
      <c r="H72" s="58">
        <f>G72*D72</f>
        <v>55.572</v>
      </c>
      <c r="I72" s="5"/>
      <c r="J72" s="104"/>
    </row>
    <row r="73" spans="1:10" ht="15">
      <c r="A73" s="64" t="s">
        <v>139</v>
      </c>
      <c r="B73" s="19">
        <v>150</v>
      </c>
      <c r="C73" s="20" t="s">
        <v>140</v>
      </c>
      <c r="D73" s="19">
        <v>12</v>
      </c>
      <c r="E73" s="65">
        <v>1.45</v>
      </c>
      <c r="F73" s="66">
        <v>10</v>
      </c>
      <c r="G73" s="23">
        <f>E73+(E73*(F73%))</f>
        <v>1.595</v>
      </c>
      <c r="H73" s="23">
        <f>G73*D73</f>
        <v>19.14</v>
      </c>
      <c r="I73" s="31"/>
      <c r="J73" s="104"/>
    </row>
    <row r="74" spans="1:10" ht="15">
      <c r="A74" s="64" t="s">
        <v>141</v>
      </c>
      <c r="B74" s="19">
        <v>150</v>
      </c>
      <c r="C74" s="20" t="s">
        <v>142</v>
      </c>
      <c r="D74" s="19">
        <v>12</v>
      </c>
      <c r="E74" s="65">
        <v>1.75</v>
      </c>
      <c r="F74" s="66">
        <v>10</v>
      </c>
      <c r="G74" s="23">
        <f>E74+(E74*(F74%))</f>
        <v>1.925</v>
      </c>
      <c r="H74" s="23">
        <f>G74*D74</f>
        <v>23.1</v>
      </c>
      <c r="I74" s="31"/>
      <c r="J74" s="104"/>
    </row>
    <row r="75" spans="1:10" ht="15">
      <c r="A75" s="64" t="s">
        <v>143</v>
      </c>
      <c r="B75" s="19">
        <v>120</v>
      </c>
      <c r="C75" s="20" t="s">
        <v>144</v>
      </c>
      <c r="D75" s="19">
        <v>12</v>
      </c>
      <c r="E75" s="65">
        <v>1.45</v>
      </c>
      <c r="F75" s="66">
        <v>10</v>
      </c>
      <c r="G75" s="23">
        <f>E75+(E75*(F75%))</f>
        <v>1.595</v>
      </c>
      <c r="H75" s="23">
        <f>G75*D75</f>
        <v>19.14</v>
      </c>
      <c r="I75" s="31"/>
      <c r="J75" s="104"/>
    </row>
    <row r="76" spans="1:10" ht="16.5" customHeight="1">
      <c r="A76" s="67" t="s">
        <v>145</v>
      </c>
      <c r="B76" s="68">
        <v>500</v>
      </c>
      <c r="C76" s="69" t="s">
        <v>146</v>
      </c>
      <c r="D76" s="68">
        <v>12</v>
      </c>
      <c r="E76" s="70">
        <v>1.55</v>
      </c>
      <c r="F76" s="71">
        <v>10</v>
      </c>
      <c r="G76" s="23">
        <f>E76+(E76*(F76%))</f>
        <v>1.705</v>
      </c>
      <c r="H76" s="23">
        <f>D76*G76</f>
        <v>20.46</v>
      </c>
      <c r="I76" s="102">
        <v>8015197051393</v>
      </c>
      <c r="J76" s="104"/>
    </row>
    <row r="77" spans="1:10" ht="15">
      <c r="A77" s="18" t="s">
        <v>148</v>
      </c>
      <c r="B77" s="19">
        <v>340</v>
      </c>
      <c r="C77" s="24" t="s">
        <v>149</v>
      </c>
      <c r="D77" s="19">
        <v>12</v>
      </c>
      <c r="E77" s="45">
        <v>1.1</v>
      </c>
      <c r="F77" s="22">
        <v>4</v>
      </c>
      <c r="G77" s="23">
        <f>E77+(E77*F77%)</f>
        <v>1.1440000000000001</v>
      </c>
      <c r="H77" s="23">
        <f>D77*G77</f>
        <v>13.728000000000002</v>
      </c>
      <c r="I77" s="5"/>
      <c r="J77" s="104"/>
    </row>
    <row r="78" spans="1:10" ht="15">
      <c r="A78" s="18" t="s">
        <v>150</v>
      </c>
      <c r="B78" s="19">
        <v>340</v>
      </c>
      <c r="C78" s="24" t="s">
        <v>151</v>
      </c>
      <c r="D78" s="19">
        <v>12</v>
      </c>
      <c r="E78" s="45">
        <v>1.1</v>
      </c>
      <c r="F78" s="22">
        <v>4</v>
      </c>
      <c r="G78" s="23">
        <f aca="true" t="shared" si="5" ref="G78:G83">E78+(E78*F78%)</f>
        <v>1.1440000000000001</v>
      </c>
      <c r="H78" s="23">
        <f aca="true" t="shared" si="6" ref="H78:H83">D78*G78</f>
        <v>13.728000000000002</v>
      </c>
      <c r="I78" s="5"/>
      <c r="J78" s="104"/>
    </row>
    <row r="79" spans="1:10" ht="15">
      <c r="A79" s="18" t="s">
        <v>152</v>
      </c>
      <c r="B79" s="19">
        <v>340</v>
      </c>
      <c r="C79" s="24" t="s">
        <v>153</v>
      </c>
      <c r="D79" s="19">
        <v>12</v>
      </c>
      <c r="E79" s="45">
        <v>1.15</v>
      </c>
      <c r="F79" s="22">
        <v>10</v>
      </c>
      <c r="G79" s="23">
        <f t="shared" si="5"/>
        <v>1.265</v>
      </c>
      <c r="H79" s="23">
        <f t="shared" si="6"/>
        <v>15.18</v>
      </c>
      <c r="I79" s="5"/>
      <c r="J79" s="104"/>
    </row>
    <row r="80" spans="1:10" ht="15">
      <c r="A80" s="18" t="s">
        <v>154</v>
      </c>
      <c r="B80" s="19">
        <v>340</v>
      </c>
      <c r="C80" s="24" t="s">
        <v>155</v>
      </c>
      <c r="D80" s="19">
        <v>12</v>
      </c>
      <c r="E80" s="45">
        <v>1.15</v>
      </c>
      <c r="F80" s="22">
        <v>10</v>
      </c>
      <c r="G80" s="23">
        <f t="shared" si="5"/>
        <v>1.265</v>
      </c>
      <c r="H80" s="23">
        <f t="shared" si="6"/>
        <v>15.18</v>
      </c>
      <c r="I80" s="5"/>
      <c r="J80" s="104"/>
    </row>
    <row r="81" spans="1:10" ht="15">
      <c r="A81" s="18" t="s">
        <v>156</v>
      </c>
      <c r="B81" s="19">
        <v>690</v>
      </c>
      <c r="C81" s="24" t="s">
        <v>151</v>
      </c>
      <c r="D81" s="19">
        <v>12</v>
      </c>
      <c r="E81" s="45">
        <v>1.27</v>
      </c>
      <c r="F81" s="22">
        <v>4</v>
      </c>
      <c r="G81" s="23">
        <f t="shared" si="5"/>
        <v>1.3208</v>
      </c>
      <c r="H81" s="23">
        <f t="shared" si="6"/>
        <v>15.849599999999999</v>
      </c>
      <c r="I81" s="5"/>
      <c r="J81" s="104"/>
    </row>
    <row r="82" spans="1:10" ht="15">
      <c r="A82" s="18" t="s">
        <v>157</v>
      </c>
      <c r="B82" s="19">
        <v>550</v>
      </c>
      <c r="C82" s="24" t="s">
        <v>158</v>
      </c>
      <c r="D82" s="19">
        <v>6</v>
      </c>
      <c r="E82" s="45">
        <v>1.45</v>
      </c>
      <c r="F82" s="22">
        <v>4</v>
      </c>
      <c r="G82" s="23">
        <f t="shared" si="5"/>
        <v>1.508</v>
      </c>
      <c r="H82" s="23">
        <f t="shared" si="6"/>
        <v>9.048</v>
      </c>
      <c r="I82" s="5"/>
      <c r="J82" s="104"/>
    </row>
    <row r="83" spans="1:10" ht="15">
      <c r="A83" s="18" t="s">
        <v>159</v>
      </c>
      <c r="B83" s="72">
        <v>690</v>
      </c>
      <c r="C83" s="52" t="s">
        <v>160</v>
      </c>
      <c r="D83" s="73">
        <v>12</v>
      </c>
      <c r="E83" s="45">
        <v>1.18</v>
      </c>
      <c r="F83" s="22">
        <v>4</v>
      </c>
      <c r="G83" s="23">
        <f t="shared" si="5"/>
        <v>1.2271999999999998</v>
      </c>
      <c r="H83" s="23">
        <f t="shared" si="6"/>
        <v>14.726399999999998</v>
      </c>
      <c r="I83" s="5"/>
      <c r="J83" s="104"/>
    </row>
    <row r="84" spans="1:10" ht="15">
      <c r="A84" s="74" t="s">
        <v>161</v>
      </c>
      <c r="B84" s="75">
        <v>180</v>
      </c>
      <c r="C84" s="76" t="s">
        <v>162</v>
      </c>
      <c r="D84" s="75">
        <v>6</v>
      </c>
      <c r="E84" s="77">
        <v>2.67</v>
      </c>
      <c r="F84" s="78">
        <v>10</v>
      </c>
      <c r="G84" s="23">
        <f>E84+(E84*F84%)</f>
        <v>2.937</v>
      </c>
      <c r="H84" s="79">
        <f>G84*D84</f>
        <v>17.622</v>
      </c>
      <c r="I84" s="5"/>
      <c r="J84" s="104"/>
    </row>
    <row r="85" spans="1:10" ht="15">
      <c r="A85" s="18" t="s">
        <v>163</v>
      </c>
      <c r="B85" s="19">
        <v>400</v>
      </c>
      <c r="C85" s="24" t="s">
        <v>164</v>
      </c>
      <c r="D85" s="19">
        <v>6</v>
      </c>
      <c r="E85" s="65">
        <v>5.7</v>
      </c>
      <c r="F85" s="22">
        <v>10</v>
      </c>
      <c r="G85" s="23">
        <f>E85+(E85*F85%)</f>
        <v>6.2700000000000005</v>
      </c>
      <c r="H85" s="23">
        <v>37.62</v>
      </c>
      <c r="I85" s="5"/>
      <c r="J85" s="104"/>
    </row>
    <row r="86" spans="1:10" ht="15">
      <c r="A86" s="80" t="s">
        <v>147</v>
      </c>
      <c r="J86" s="104"/>
    </row>
    <row r="87" spans="1:10" ht="15">
      <c r="A87" s="18" t="s">
        <v>165</v>
      </c>
      <c r="B87" s="19">
        <v>5</v>
      </c>
      <c r="C87" s="20" t="s">
        <v>9</v>
      </c>
      <c r="D87" s="19">
        <v>1</v>
      </c>
      <c r="E87" s="84">
        <v>6.7</v>
      </c>
      <c r="F87" s="85">
        <v>4</v>
      </c>
      <c r="G87" s="23">
        <f>E87+(E87*4%)</f>
        <v>6.968</v>
      </c>
      <c r="H87" s="86"/>
      <c r="J87" s="104"/>
    </row>
    <row r="88" spans="1:10" ht="15">
      <c r="A88" s="18" t="s">
        <v>166</v>
      </c>
      <c r="B88" s="19">
        <v>5</v>
      </c>
      <c r="C88" s="20" t="s">
        <v>15</v>
      </c>
      <c r="D88" s="19">
        <v>1</v>
      </c>
      <c r="E88" s="84">
        <v>6.7</v>
      </c>
      <c r="F88" s="85">
        <v>4</v>
      </c>
      <c r="G88" s="23">
        <f aca="true" t="shared" si="7" ref="G88:G102">E88+(E88*4%)</f>
        <v>6.968</v>
      </c>
      <c r="H88" s="86"/>
      <c r="J88" s="104"/>
    </row>
    <row r="89" spans="1:10" ht="15">
      <c r="A89" s="18" t="s">
        <v>167</v>
      </c>
      <c r="B89" s="19">
        <v>5</v>
      </c>
      <c r="C89" s="20" t="s">
        <v>13</v>
      </c>
      <c r="D89" s="19">
        <v>1</v>
      </c>
      <c r="E89" s="84">
        <v>6.7</v>
      </c>
      <c r="F89" s="85">
        <v>4</v>
      </c>
      <c r="G89" s="23">
        <f t="shared" si="7"/>
        <v>6.968</v>
      </c>
      <c r="H89" s="86"/>
      <c r="J89" s="104"/>
    </row>
    <row r="90" spans="1:10" ht="15">
      <c r="A90" s="18" t="s">
        <v>168</v>
      </c>
      <c r="B90" s="19">
        <v>5</v>
      </c>
      <c r="C90" s="20" t="s">
        <v>11</v>
      </c>
      <c r="D90" s="19">
        <v>1</v>
      </c>
      <c r="E90" s="84">
        <v>6.7</v>
      </c>
      <c r="F90" s="85">
        <v>4</v>
      </c>
      <c r="G90" s="23">
        <f t="shared" si="7"/>
        <v>6.968</v>
      </c>
      <c r="H90" s="86"/>
      <c r="J90" s="104"/>
    </row>
    <row r="91" spans="1:10" ht="15">
      <c r="A91" s="18" t="s">
        <v>169</v>
      </c>
      <c r="B91" s="19">
        <v>5</v>
      </c>
      <c r="C91" s="20" t="s">
        <v>170</v>
      </c>
      <c r="D91" s="19">
        <v>1</v>
      </c>
      <c r="E91" s="84">
        <v>6.7</v>
      </c>
      <c r="F91" s="85">
        <v>4</v>
      </c>
      <c r="G91" s="23">
        <f t="shared" si="7"/>
        <v>6.968</v>
      </c>
      <c r="H91" s="86"/>
      <c r="J91" s="104"/>
    </row>
    <row r="92" spans="1:10" ht="15">
      <c r="A92" s="18" t="s">
        <v>171</v>
      </c>
      <c r="B92" s="19">
        <v>5</v>
      </c>
      <c r="C92" s="20" t="s">
        <v>172</v>
      </c>
      <c r="D92" s="19">
        <v>1</v>
      </c>
      <c r="E92" s="84">
        <v>6.7</v>
      </c>
      <c r="F92" s="85">
        <v>4</v>
      </c>
      <c r="G92" s="23">
        <f t="shared" si="7"/>
        <v>6.968</v>
      </c>
      <c r="H92" s="86"/>
      <c r="J92" s="104"/>
    </row>
    <row r="93" spans="1:10" ht="15">
      <c r="A93" s="18" t="s">
        <v>173</v>
      </c>
      <c r="B93" s="19">
        <v>5</v>
      </c>
      <c r="C93" s="20" t="s">
        <v>174</v>
      </c>
      <c r="D93" s="19">
        <v>1</v>
      </c>
      <c r="E93" s="84">
        <v>6.7</v>
      </c>
      <c r="F93" s="85">
        <v>4</v>
      </c>
      <c r="G93" s="23">
        <f t="shared" si="7"/>
        <v>6.968</v>
      </c>
      <c r="H93" s="86"/>
      <c r="J93" s="104"/>
    </row>
    <row r="94" spans="1:10" ht="15">
      <c r="A94" s="18" t="s">
        <v>175</v>
      </c>
      <c r="B94" s="19">
        <v>5</v>
      </c>
      <c r="C94" s="20" t="s">
        <v>176</v>
      </c>
      <c r="D94" s="19">
        <v>1</v>
      </c>
      <c r="E94" s="84">
        <v>6.7</v>
      </c>
      <c r="F94" s="85">
        <v>4</v>
      </c>
      <c r="G94" s="23">
        <f t="shared" si="7"/>
        <v>6.968</v>
      </c>
      <c r="H94" s="86"/>
      <c r="J94" s="104"/>
    </row>
    <row r="95" spans="1:10" ht="15">
      <c r="A95" s="18" t="s">
        <v>177</v>
      </c>
      <c r="B95" s="19">
        <v>5</v>
      </c>
      <c r="C95" s="20" t="s">
        <v>178</v>
      </c>
      <c r="D95" s="19">
        <v>1</v>
      </c>
      <c r="E95" s="84">
        <v>6.7</v>
      </c>
      <c r="F95" s="85">
        <v>4</v>
      </c>
      <c r="G95" s="23">
        <f t="shared" si="7"/>
        <v>6.968</v>
      </c>
      <c r="H95" s="86"/>
      <c r="J95" s="104"/>
    </row>
    <row r="96" spans="1:10" ht="15">
      <c r="A96" s="18" t="s">
        <v>179</v>
      </c>
      <c r="B96" s="19">
        <v>5</v>
      </c>
      <c r="C96" s="20" t="s">
        <v>180</v>
      </c>
      <c r="D96" s="19">
        <v>1</v>
      </c>
      <c r="E96" s="84">
        <v>6.7</v>
      </c>
      <c r="F96" s="85">
        <v>4</v>
      </c>
      <c r="G96" s="23">
        <f t="shared" si="7"/>
        <v>6.968</v>
      </c>
      <c r="H96" s="86"/>
      <c r="J96" s="104"/>
    </row>
    <row r="97" spans="1:10" ht="15">
      <c r="A97" s="18" t="s">
        <v>181</v>
      </c>
      <c r="B97" s="19">
        <v>5</v>
      </c>
      <c r="C97" s="20" t="s">
        <v>17</v>
      </c>
      <c r="D97" s="19">
        <v>1</v>
      </c>
      <c r="E97" s="84">
        <v>6.7</v>
      </c>
      <c r="F97" s="85">
        <v>4</v>
      </c>
      <c r="G97" s="23">
        <f t="shared" si="7"/>
        <v>6.968</v>
      </c>
      <c r="H97" s="86"/>
      <c r="J97" s="104"/>
    </row>
    <row r="98" spans="1:10" ht="15">
      <c r="A98" s="18" t="s">
        <v>182</v>
      </c>
      <c r="B98" s="19">
        <v>5</v>
      </c>
      <c r="C98" s="20" t="s">
        <v>19</v>
      </c>
      <c r="D98" s="19">
        <v>1</v>
      </c>
      <c r="E98" s="84">
        <v>6.7</v>
      </c>
      <c r="F98" s="85">
        <v>4</v>
      </c>
      <c r="G98" s="23">
        <f t="shared" si="7"/>
        <v>6.968</v>
      </c>
      <c r="H98" s="86"/>
      <c r="J98" s="104"/>
    </row>
    <row r="99" spans="1:10" ht="15">
      <c r="A99" s="18" t="s">
        <v>183</v>
      </c>
      <c r="B99" s="19">
        <v>5</v>
      </c>
      <c r="C99" s="20" t="s">
        <v>21</v>
      </c>
      <c r="D99" s="19">
        <v>1</v>
      </c>
      <c r="E99" s="84">
        <v>6.7</v>
      </c>
      <c r="F99" s="85">
        <v>4</v>
      </c>
      <c r="G99" s="23">
        <f t="shared" si="7"/>
        <v>6.968</v>
      </c>
      <c r="H99" s="86"/>
      <c r="J99" s="104"/>
    </row>
    <row r="100" spans="1:10" ht="15">
      <c r="A100" s="18" t="s">
        <v>184</v>
      </c>
      <c r="B100" s="19">
        <v>5</v>
      </c>
      <c r="C100" s="20" t="s">
        <v>185</v>
      </c>
      <c r="D100" s="19">
        <v>1</v>
      </c>
      <c r="E100" s="84">
        <v>6.7</v>
      </c>
      <c r="F100" s="85">
        <v>4</v>
      </c>
      <c r="G100" s="23">
        <f t="shared" si="7"/>
        <v>6.968</v>
      </c>
      <c r="H100" s="86"/>
      <c r="J100" s="104"/>
    </row>
    <row r="101" spans="1:10" ht="15">
      <c r="A101" s="18" t="s">
        <v>186</v>
      </c>
      <c r="B101" s="19">
        <v>5</v>
      </c>
      <c r="C101" s="20" t="s">
        <v>187</v>
      </c>
      <c r="D101" s="19">
        <v>1</v>
      </c>
      <c r="E101" s="84">
        <v>6.7</v>
      </c>
      <c r="F101" s="85">
        <v>4</v>
      </c>
      <c r="G101" s="23">
        <f t="shared" si="7"/>
        <v>6.968</v>
      </c>
      <c r="H101" s="86"/>
      <c r="J101" s="104"/>
    </row>
    <row r="102" spans="1:10" ht="15">
      <c r="A102" s="18" t="s">
        <v>188</v>
      </c>
      <c r="B102" s="19">
        <v>5</v>
      </c>
      <c r="C102" s="20" t="s">
        <v>189</v>
      </c>
      <c r="D102" s="19">
        <v>1</v>
      </c>
      <c r="E102" s="84">
        <v>12.75</v>
      </c>
      <c r="F102" s="85">
        <v>4</v>
      </c>
      <c r="G102" s="23">
        <f t="shared" si="7"/>
        <v>13.26</v>
      </c>
      <c r="H102" s="86"/>
      <c r="J102" s="104"/>
    </row>
    <row r="103" spans="1:10" ht="15">
      <c r="A103" s="18" t="s">
        <v>190</v>
      </c>
      <c r="B103" s="19">
        <v>5</v>
      </c>
      <c r="C103" s="20" t="s">
        <v>191</v>
      </c>
      <c r="D103" s="19">
        <v>1</v>
      </c>
      <c r="E103" s="45">
        <v>6.7</v>
      </c>
      <c r="F103" s="85">
        <v>4</v>
      </c>
      <c r="G103" s="23">
        <f>E103+(E103*4%)</f>
        <v>6.968</v>
      </c>
      <c r="H103" s="86"/>
      <c r="J103" s="104"/>
    </row>
    <row r="104" spans="1:10" ht="15">
      <c r="A104" s="18" t="s">
        <v>192</v>
      </c>
      <c r="B104" s="19">
        <v>5</v>
      </c>
      <c r="C104" s="20" t="s">
        <v>193</v>
      </c>
      <c r="D104" s="19">
        <v>1</v>
      </c>
      <c r="E104" s="45">
        <v>6.7</v>
      </c>
      <c r="F104" s="85">
        <v>4</v>
      </c>
      <c r="G104" s="23">
        <f>E104+(E104*4%)</f>
        <v>6.968</v>
      </c>
      <c r="H104" s="86"/>
      <c r="J104" s="104"/>
    </row>
    <row r="105" spans="1:10" ht="15">
      <c r="A105" s="18" t="s">
        <v>194</v>
      </c>
      <c r="B105" s="19">
        <v>5</v>
      </c>
      <c r="C105" s="20" t="s">
        <v>195</v>
      </c>
      <c r="D105" s="19">
        <v>1</v>
      </c>
      <c r="E105" s="45">
        <v>6.7</v>
      </c>
      <c r="F105" s="85">
        <v>4</v>
      </c>
      <c r="G105" s="23">
        <f>E105+(E105*4%)</f>
        <v>6.968</v>
      </c>
      <c r="H105" s="86"/>
      <c r="J105" s="104"/>
    </row>
    <row r="106" spans="1:10" ht="15">
      <c r="A106" s="18" t="s">
        <v>196</v>
      </c>
      <c r="B106" s="19">
        <v>5</v>
      </c>
      <c r="C106" s="20" t="s">
        <v>56</v>
      </c>
      <c r="D106" s="19">
        <v>1</v>
      </c>
      <c r="E106" s="45">
        <v>6.7</v>
      </c>
      <c r="F106" s="85">
        <v>4</v>
      </c>
      <c r="G106" s="23">
        <f>E106+(E106*4%)</f>
        <v>6.968</v>
      </c>
      <c r="H106" s="86"/>
      <c r="J106" s="104"/>
    </row>
    <row r="107" spans="1:10" ht="15">
      <c r="A107" s="18" t="s">
        <v>197</v>
      </c>
      <c r="B107" s="19">
        <v>5</v>
      </c>
      <c r="C107" s="20" t="s">
        <v>60</v>
      </c>
      <c r="D107" s="19">
        <v>1</v>
      </c>
      <c r="E107" s="45">
        <v>6.7</v>
      </c>
      <c r="F107" s="85">
        <v>4</v>
      </c>
      <c r="G107" s="23">
        <f>E107+(E107*4%)</f>
        <v>6.968</v>
      </c>
      <c r="H107" s="86"/>
      <c r="J107" s="104"/>
    </row>
    <row r="108" spans="1:10" ht="15">
      <c r="A108" s="87" t="s">
        <v>198</v>
      </c>
      <c r="B108" s="88">
        <v>5</v>
      </c>
      <c r="C108" s="89" t="s">
        <v>199</v>
      </c>
      <c r="D108" s="90">
        <v>1</v>
      </c>
      <c r="E108" s="65">
        <v>15.2</v>
      </c>
      <c r="F108" s="91">
        <v>4</v>
      </c>
      <c r="G108" s="23">
        <f>E108+(E108*4%)</f>
        <v>15.808</v>
      </c>
      <c r="H108" s="92"/>
      <c r="J108" s="104"/>
    </row>
    <row r="109" spans="1:10" ht="15">
      <c r="A109" s="74" t="s">
        <v>200</v>
      </c>
      <c r="B109" s="75">
        <v>3</v>
      </c>
      <c r="C109" s="76" t="s">
        <v>95</v>
      </c>
      <c r="D109" s="75">
        <v>1</v>
      </c>
      <c r="E109" s="94">
        <v>9.07</v>
      </c>
      <c r="F109" s="78">
        <v>4</v>
      </c>
      <c r="G109" s="95">
        <f>E109+(E109*F109%)</f>
        <v>9.4328</v>
      </c>
      <c r="H109" s="23"/>
      <c r="J109" s="104"/>
    </row>
    <row r="110" spans="1:10" ht="15">
      <c r="A110" s="18" t="s">
        <v>201</v>
      </c>
      <c r="B110" s="19">
        <v>3</v>
      </c>
      <c r="C110" s="24" t="s">
        <v>202</v>
      </c>
      <c r="D110" s="19">
        <v>1</v>
      </c>
      <c r="E110" s="94">
        <v>9.07</v>
      </c>
      <c r="F110" s="22">
        <v>4</v>
      </c>
      <c r="G110" s="46">
        <f>E110+(E110*F110%)</f>
        <v>9.4328</v>
      </c>
      <c r="H110" s="23"/>
      <c r="J110" s="104"/>
    </row>
    <row r="111" spans="1:10" ht="15">
      <c r="A111" s="96" t="s">
        <v>203</v>
      </c>
      <c r="B111" s="68">
        <v>3</v>
      </c>
      <c r="C111" s="97" t="s">
        <v>105</v>
      </c>
      <c r="D111" s="19">
        <v>1</v>
      </c>
      <c r="E111" s="94">
        <v>9.07</v>
      </c>
      <c r="F111" s="22">
        <v>4</v>
      </c>
      <c r="G111" s="46">
        <f>E111+(E111*F111%)</f>
        <v>9.4328</v>
      </c>
      <c r="H111" s="93"/>
      <c r="J111" s="104"/>
    </row>
    <row r="112" spans="1:10" ht="15">
      <c r="A112" s="96" t="s">
        <v>204</v>
      </c>
      <c r="B112" s="68">
        <v>3</v>
      </c>
      <c r="C112" s="97" t="s">
        <v>205</v>
      </c>
      <c r="D112" s="19">
        <v>1</v>
      </c>
      <c r="E112" s="94">
        <v>9.07</v>
      </c>
      <c r="F112" s="22">
        <v>4</v>
      </c>
      <c r="G112" s="46">
        <f>E112+(E112*F112%)</f>
        <v>9.4328</v>
      </c>
      <c r="H112" s="93"/>
      <c r="J112" s="104"/>
    </row>
    <row r="113" spans="1:10" ht="15">
      <c r="A113" s="18" t="s">
        <v>206</v>
      </c>
      <c r="B113" s="19">
        <v>2.5</v>
      </c>
      <c r="C113" s="20" t="s">
        <v>207</v>
      </c>
      <c r="D113" s="19">
        <v>6</v>
      </c>
      <c r="E113" s="98" t="s">
        <v>208</v>
      </c>
      <c r="F113" s="85">
        <v>4</v>
      </c>
      <c r="G113" s="23">
        <v>18.22</v>
      </c>
      <c r="H113" s="86"/>
      <c r="J113" s="104"/>
    </row>
    <row r="114" spans="1:10" ht="15">
      <c r="A114" s="18" t="s">
        <v>209</v>
      </c>
      <c r="B114" s="19">
        <v>1</v>
      </c>
      <c r="C114" s="24" t="s">
        <v>164</v>
      </c>
      <c r="D114" s="19">
        <v>6</v>
      </c>
      <c r="E114" s="45" t="s">
        <v>210</v>
      </c>
      <c r="F114" s="22">
        <v>10</v>
      </c>
      <c r="G114" s="23">
        <v>83.49</v>
      </c>
      <c r="H114" s="99"/>
      <c r="J114" s="104"/>
    </row>
    <row r="115" spans="1:10" ht="15">
      <c r="A115" s="18" t="s">
        <v>211</v>
      </c>
      <c r="B115" s="19">
        <v>25</v>
      </c>
      <c r="C115" s="24" t="s">
        <v>109</v>
      </c>
      <c r="D115" s="19">
        <v>1</v>
      </c>
      <c r="E115" s="100">
        <v>25.2</v>
      </c>
      <c r="F115" s="85">
        <v>4</v>
      </c>
      <c r="G115" s="23">
        <f>E115+(E115*4%)</f>
        <v>26.208</v>
      </c>
      <c r="H115" s="86"/>
      <c r="J115" s="104"/>
    </row>
    <row r="116" spans="1:10" ht="15">
      <c r="A116" s="18" t="s">
        <v>212</v>
      </c>
      <c r="B116" s="19">
        <v>25</v>
      </c>
      <c r="C116" s="20" t="s">
        <v>111</v>
      </c>
      <c r="D116" s="19">
        <v>1</v>
      </c>
      <c r="E116" s="45">
        <v>23.4</v>
      </c>
      <c r="F116" s="85">
        <v>4</v>
      </c>
      <c r="G116" s="23">
        <f>E116+(E116*4%)</f>
        <v>24.336</v>
      </c>
      <c r="H116" s="86"/>
      <c r="J116" s="108"/>
    </row>
  </sheetData>
  <mergeCells count="2">
    <mergeCell ref="A1:I1"/>
    <mergeCell ref="A2:I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maria.ambrosi</dc:creator>
  <cp:keywords/>
  <dc:description/>
  <cp:lastModifiedBy>maria.ambrosi</cp:lastModifiedBy>
  <dcterms:created xsi:type="dcterms:W3CDTF">2012-11-16T08:53:38Z</dcterms:created>
  <dcterms:modified xsi:type="dcterms:W3CDTF">2012-11-16T08:59:38Z</dcterms:modified>
  <cp:category/>
  <cp:version/>
  <cp:contentType/>
  <cp:contentStatus/>
</cp:coreProperties>
</file>